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/>
  <bookViews>
    <workbookView xWindow="0" yWindow="0" windowWidth="23256" windowHeight="13176" tabRatio="853" activeTab="2"/>
  </bookViews>
  <sheets>
    <sheet name="Scheda G acquisti_totali" sheetId="45" r:id="rId1"/>
    <sheet name="Scheda H acquisti_elenco" sheetId="46" r:id="rId2"/>
    <sheet name="Scheda I acquisti_eli (2)" sheetId="49" r:id="rId3"/>
  </sheets>
  <definedNames>
    <definedName name="_xlnm._FilterDatabase" localSheetId="1" hidden="1">'Scheda H acquisti_elenco'!$A$5:$AE$13</definedName>
    <definedName name="_Hlk100563468" localSheetId="1">'Scheda H acquisti_elenco'!#REF!</definedName>
    <definedName name="_Hlk100564683" localSheetId="1">'Scheda H acquisti_elenco'!#REF!</definedName>
    <definedName name="_Hlk59556135" localSheetId="1">'Scheda H acquisti_elenco'!#REF!</definedName>
    <definedName name="_xlnm.Print_Area" localSheetId="0">'Scheda G acquisti_totali'!$A$1:$E$21</definedName>
    <definedName name="_xlnm.Print_Area" localSheetId="1">'Scheda H acquisti_elenco'!$A$1:$AE$33</definedName>
    <definedName name="_xlnm.Print_Area" localSheetId="2">'Scheda I acquisti_eli (2)'!$A$1:$F$13</definedName>
    <definedName name="_xlnm.Print_Titles" localSheetId="1">'Scheda H acquisti_elenco'!$5:$7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46"/>
  <c r="W17"/>
  <c r="W18"/>
  <c r="W19"/>
  <c r="W9"/>
  <c r="W10"/>
  <c r="W11"/>
  <c r="W12"/>
  <c r="W13"/>
  <c r="W14"/>
  <c r="W15"/>
  <c r="W8" l="1"/>
  <c r="U12" l="1"/>
  <c r="T12"/>
  <c r="S12"/>
  <c r="E15" i="45"/>
  <c r="E9" l="1"/>
  <c r="D16"/>
  <c r="V12" i="46"/>
  <c r="C16" i="45"/>
  <c r="E12" l="1"/>
  <c r="B16"/>
  <c r="E16" s="1"/>
</calcChain>
</file>

<file path=xl/sharedStrings.xml><?xml version="1.0" encoding="utf-8"?>
<sst xmlns="http://schemas.openxmlformats.org/spreadsheetml/2006/main" count="193" uniqueCount="131">
  <si>
    <t>Arco temporale di validità del programma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</si>
  <si>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</si>
  <si>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</si>
  <si>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</si>
  <si>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</si>
  <si>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</si>
  <si>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stanziamenti di bilancio</t>
  </si>
  <si>
    <t>Il referente del programma</t>
  </si>
  <si>
    <t>codice</t>
  </si>
  <si>
    <t>testo</t>
  </si>
  <si>
    <t>Tabella B.1</t>
  </si>
  <si>
    <t>Tabella B.2</t>
  </si>
  <si>
    <t>Importo</t>
  </si>
  <si>
    <t>Totale</t>
  </si>
  <si>
    <t>Note:</t>
  </si>
  <si>
    <t>Annualità nella quale si prevede di dare avvio alla procedura di affidamento</t>
  </si>
  <si>
    <t>Tipologia</t>
  </si>
  <si>
    <t>Costi su annualità successive</t>
  </si>
  <si>
    <t>no</t>
  </si>
  <si>
    <t>1. priorità massima</t>
  </si>
  <si>
    <t>2. priorità media</t>
  </si>
  <si>
    <t>3. priorità minima</t>
  </si>
  <si>
    <t/>
  </si>
  <si>
    <t>CODICE UNICO INTERVENTO - CUI</t>
  </si>
  <si>
    <t>CUP</t>
  </si>
  <si>
    <t>IMPORTO INTERVENTO</t>
  </si>
  <si>
    <t>Livello di priorità</t>
  </si>
  <si>
    <t>codice AUSA</t>
  </si>
  <si>
    <t>denominazione</t>
  </si>
  <si>
    <t>SCHEDA G: PROGRAMMA TRIENNALE DEGLI ACQUISTI DI FORNITURE E SERVIZI 2024 - 2026</t>
  </si>
  <si>
    <t>QUADRO DELLE RISORSE NECESSARIE ALLA REALIZZAZIONE DEL PROGRAMMA (1)</t>
  </si>
  <si>
    <t>TIPOLOGIA RISORSE</t>
  </si>
  <si>
    <t>Disponibilità finanziaria</t>
  </si>
  <si>
    <t>Importo Totale</t>
  </si>
  <si>
    <t>risorse acquisite mediante apporti di capitali privati</t>
  </si>
  <si>
    <t>finanziamenti acquisibili ai sensi dell'articolo 3 del decreto-legge 31 ottobre 1990, n. 310, convertito con modificazioni dalla legge 22 dicembre 1990, n. 403</t>
  </si>
  <si>
    <t>risorse derivanti da trasferimento di immobili</t>
  </si>
  <si>
    <t>Altro</t>
  </si>
  <si>
    <t>ELENCO DEGLI ACQUISTI DEL PROGRAMMA</t>
  </si>
  <si>
    <t>PEG</t>
  </si>
  <si>
    <t>NUMERO intervento CUI (1)</t>
  </si>
  <si>
    <t xml:space="preserve">Codice Fiscale Amministrazione </t>
  </si>
  <si>
    <t>Prima annualità del primo programma nel quale l'intervento è stato inserito</t>
  </si>
  <si>
    <t>Codice CUP (2)</t>
  </si>
  <si>
    <t>Acquisto ricompreso nell'importo complessivo di un lavoro o di altra acquisizione presente in programmazione di lavori, forniture e servizi</t>
  </si>
  <si>
    <t>lotto funzionale (4)</t>
  </si>
  <si>
    <t>Ambito geografico di esecuzione dell'Acquisto (Regione/i)</t>
  </si>
  <si>
    <t>Settore</t>
  </si>
  <si>
    <t>CPV (5)</t>
  </si>
  <si>
    <t>DESCRIZIONE DELL'ACQUISTO</t>
  </si>
  <si>
    <t>Livello di priorità (6)</t>
  </si>
  <si>
    <t>Responsabile unico del progetto (7)</t>
  </si>
  <si>
    <t>Durata del contratto</t>
  </si>
  <si>
    <t>L'acquisto è relativo a nuovo affidamento di contratto in essere</t>
  </si>
  <si>
    <t>STIMA DEI COSTI DELL'ACQUISTO</t>
  </si>
  <si>
    <r>
      <t>CENTRALE DI COMMITTENZA O SOGGETTO AGGREGATORE AL QUALE SI FARA' RICORSO PER L'ESPLETAMENTO DELLA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PROCEDURA DI AFFIDAMENTO (10)</t>
    </r>
  </si>
  <si>
    <t xml:space="preserve">Acquisto aggiunto o variato a seguito di modifica programma (11)
4^var DUP
</t>
  </si>
  <si>
    <t xml:space="preserve">Acquisto aggiunto o variato a seguito di modifica programma (11)
3^var DUP
</t>
  </si>
  <si>
    <t xml:space="preserve">Acquisto aggiunto o variato a seguito di modifica programma (11)
2^var DUP
</t>
  </si>
  <si>
    <t>Acquisto aggiunto o variato a seguito di modifica programma (11)
1^var DUP</t>
  </si>
  <si>
    <t>Totale (8)</t>
  </si>
  <si>
    <t>Apporto di capitale privato (9)</t>
  </si>
  <si>
    <t>Dedalus</t>
  </si>
  <si>
    <t>2026</t>
  </si>
  <si>
    <t>Servizi</t>
  </si>
  <si>
    <r>
      <t>(1)</t>
    </r>
    <r>
      <rPr>
        <sz val="8"/>
        <color indexed="8"/>
        <rFont val="Arial"/>
        <family val="2"/>
      </rPr>
      <t xml:space="preserve"> Codice CUI = cf amministrazione + prima annualità del primo programma nel quale l'intervento è stato inserito + progressivo di cinque cifre della prima annualità del primo programma</t>
    </r>
  </si>
  <si>
    <r>
      <t>(2)</t>
    </r>
    <r>
      <rPr>
        <sz val="8"/>
        <color indexed="8"/>
        <rFont val="Arial"/>
        <family val="2"/>
      </rPr>
      <t xml:space="preserve"> Indica il CUP (cfr. articolo 6 comma 4)</t>
    </r>
  </si>
  <si>
    <t>1. modifica ex art.7 comma 8 lettera b)</t>
  </si>
  <si>
    <r>
      <t>(3)</t>
    </r>
    <r>
      <rPr>
        <sz val="8"/>
        <color indexed="8"/>
        <rFont val="Arial"/>
        <family val="2"/>
      </rPr>
      <t xml:space="preserve"> 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  </r>
  </si>
  <si>
    <t>2. modifica ex art.7 comma 8 lettera c)</t>
  </si>
  <si>
    <r>
      <t>(4)</t>
    </r>
    <r>
      <rPr>
        <sz val="8"/>
        <color indexed="8"/>
        <rFont val="Arial"/>
        <family val="2"/>
      </rPr>
      <t xml:space="preserve">  Indica se lotto funzionale secondo la definizione di cui all’articolo 3, comma 1, lettera s), dell’allegato I.1</t>
    </r>
  </si>
  <si>
    <t>3. modifica ex art.7 comma 8 lettera d)</t>
  </si>
  <si>
    <r>
      <t>(5)</t>
    </r>
    <r>
      <rPr>
        <sz val="8"/>
        <color indexed="8"/>
        <rFont val="Arial"/>
        <family val="2"/>
      </rPr>
      <t xml:space="preserve"> Relativa a CPV principale. Deve essere rispettata la coerenza, per le prime due cifre, con il settore: F= CPV&lt;45 o 48; S= CPV&gt;48</t>
    </r>
  </si>
  <si>
    <t>4. modifica ex art.7 comma 8 lettera e)</t>
  </si>
  <si>
    <r>
      <t>(6)</t>
    </r>
    <r>
      <rPr>
        <sz val="8"/>
        <color indexed="8"/>
        <rFont val="Arial"/>
        <family val="2"/>
      </rPr>
      <t xml:space="preserve"> Indica il livello di priorità di cui all'articolo 6 commi 10 e 11</t>
    </r>
  </si>
  <si>
    <t>5. modifica ex art.7 comma 9</t>
  </si>
  <si>
    <r>
      <t>(7)</t>
    </r>
    <r>
      <rPr>
        <sz val="8"/>
        <color indexed="8"/>
        <rFont val="Arial"/>
        <family val="2"/>
      </rPr>
      <t xml:space="preserve"> Riportare nome e cognome del responsabile unico del progetto</t>
    </r>
  </si>
  <si>
    <r>
      <t>(8)</t>
    </r>
    <r>
      <rPr>
        <sz val="8"/>
        <color indexed="8"/>
        <rFont val="Arial"/>
        <family val="2"/>
      </rPr>
      <t xml:space="preserve"> Importo complessivo ai sensi dell'articolo 6, comma 5, ivi incluse le spese eventualmente sostenute antecedentemente alla prima annualità</t>
    </r>
  </si>
  <si>
    <r>
      <t>(9)</t>
    </r>
    <r>
      <rPr>
        <sz val="8"/>
        <color indexed="8"/>
        <rFont val="Arial"/>
        <family val="2"/>
      </rPr>
      <t xml:space="preserve"> Riportare l'importo del capitale privato come quota parte dell'importo complessivo</t>
    </r>
  </si>
  <si>
    <r>
      <t>(10)</t>
    </r>
    <r>
      <rPr>
        <sz val="8"/>
        <color indexed="8"/>
        <rFont val="Arial"/>
        <family val="2"/>
      </rPr>
      <t xml:space="preserve"> Dati obbligatori per i soli acquisti ricompresi nella prima annualità (Cfr. articolo 8)</t>
    </r>
  </si>
  <si>
    <r>
      <t>(11)</t>
    </r>
    <r>
      <rPr>
        <sz val="8"/>
        <color indexed="8"/>
        <rFont val="Arial"/>
        <family val="2"/>
      </rPr>
      <t xml:space="preserve"> Indica se l'acquisto è stato aggiunto o stato modificato a seguito di modifica in corso d'anno ai sensi dell'art.7 commi 8 e 9. Tale campo, come la relativa nota e tabella, compaiono solo in caso di modifica del programma</t>
    </r>
  </si>
  <si>
    <r>
      <t>(12)</t>
    </r>
    <r>
      <rPr>
        <sz val="8"/>
        <color indexed="8"/>
        <rFont val="Arial"/>
        <family val="2"/>
      </rPr>
      <t xml:space="preserve"> La somma è calcolata al netto dell'importo degli acquisti ricompresi nell'importo complessivo di un lavoro o di altra acquisizione presente in programmazione di lavori, forniture e servizi</t>
    </r>
  </si>
  <si>
    <t>ELENCO DEGLI INTERVENTI PRESENTI NELLA PRIMA ANNUALITA'</t>
  </si>
  <si>
    <t>DESCRIZIONE ACQUISTO</t>
  </si>
  <si>
    <t>Motivo per il quale l'intervento non è riproposto (1)</t>
  </si>
  <si>
    <t>Ereditato da precedente programma</t>
  </si>
  <si>
    <t>Ereditato da scheda B</t>
  </si>
  <si>
    <t xml:space="preserve"> DEL PRECEDENTE PROGRAMMA TRIENNALE E NON RIPROPOSTI E NON AVVIATI  </t>
  </si>
  <si>
    <t>Toscana</t>
  </si>
  <si>
    <t>DELLA SdS Valdinievole</t>
  </si>
  <si>
    <t>CUI lavoro o altra acquisizione nel cui importo complessivo l'acquisto è ricompreso</t>
  </si>
  <si>
    <t>Acquisto aggiunto o variato a seguito di modifica programma (11)</t>
  </si>
  <si>
    <t>SUA- Provincia di Pistoia</t>
  </si>
  <si>
    <t>8532000-8</t>
  </si>
  <si>
    <t>85311200-4</t>
  </si>
  <si>
    <t>85311300-5</t>
  </si>
  <si>
    <t>Affidamento del servizio multidisciplinare per la gestione integrata di progetti personalizzati o di utilità collettiva</t>
  </si>
  <si>
    <t>Organizzazione e gestione del servizio di Assistenza infermieristica domiciliare</t>
  </si>
  <si>
    <t>S91025730473202400005</t>
  </si>
  <si>
    <t xml:space="preserve">S91025730473202400007 </t>
  </si>
  <si>
    <t>S91025730473202400008</t>
  </si>
  <si>
    <t>dott. Stefano Lomi</t>
  </si>
  <si>
    <t>2027</t>
  </si>
  <si>
    <t>Servizio di assitenza scolastica specialistica in favore degli alunni disabili</t>
  </si>
  <si>
    <t>S91025730473201900001</t>
  </si>
  <si>
    <t>Fagni Fabrizio</t>
  </si>
  <si>
    <t>36</t>
  </si>
  <si>
    <t>Lomi Stefano</t>
  </si>
  <si>
    <t>Giovanni Natali</t>
  </si>
  <si>
    <t>S91025730473202500001</t>
  </si>
  <si>
    <t>Servizi di accoglienza e integrazione nell'ambito del sistema SAI (ex SIPROIMI)</t>
  </si>
  <si>
    <t>Affidamento e organizzazione e gestione servizi di accoglienza a bassa soglia per persone in marginalità sociale e dipendenze</t>
  </si>
  <si>
    <t>Servizio di gestione progetti di accoglienza SAI categoria MSNA,</t>
  </si>
  <si>
    <t>Affidamento servizio di accoglienza per persone che vivono in situazione di in marginalità sociale da 2027</t>
  </si>
  <si>
    <t>Servizio di sostegno alle capacità genitoriali e prevenzione della vulnerabilità di famiglie e bambini (Progetto PIPPI), centro affidi, centro per le famiglie della Valdinievole e servzio di educativa domiciliare e territoriale da 2027</t>
  </si>
  <si>
    <t>gare 2027</t>
  </si>
  <si>
    <t>gare 2026</t>
  </si>
  <si>
    <t>SCHEDA H: PROGRAMMA TRIENNALE DEGLI ACQUISTI DI FORNITURE E SERVIZI 2026 - 2028</t>
  </si>
  <si>
    <t>SCADENZA</t>
  </si>
  <si>
    <t>2028</t>
  </si>
  <si>
    <t>Affidamento servizi semiresidenziali anziani non autosufficienti</t>
  </si>
  <si>
    <t>S91025730473202300005</t>
  </si>
  <si>
    <t xml:space="preserve">Servizio “per la gestione del servizio di organizzazione e gestione dei servizi residenziali, semiresidenziali e di assistenza domiciliare del Dipartimento Aziendale della Salute Mentale e dell’organizzazione e gestione della struttura psichiatrica residenziale “Lo Specchio” </t>
  </si>
  <si>
    <t>S91025730473202400004</t>
  </si>
  <si>
    <t>Daniela Peccianti</t>
  </si>
  <si>
    <t>Attivazione di diverso procedimento amministrativo (Avviso pubblico di manifestazione di interesse ex D. Lgs. 502/92 e ssmmi)</t>
  </si>
  <si>
    <t xml:space="preserve">Attivazione di diverso procedimento amministrativo (Coprogettazione ex art 55 del D.Lgs 117/2017) </t>
  </si>
  <si>
    <t>S9102573473202600001</t>
  </si>
  <si>
    <t>S9102573473202600002</t>
  </si>
  <si>
    <t>S9102573473202600003</t>
  </si>
  <si>
    <t>ALLEGATO II - SCHEDA I: TRIENNALE DEGLI ACQUISTI DI FORNITURE E SERVIZI 2026 - 2028</t>
  </si>
</sst>
</file>

<file path=xl/styles.xml><?xml version="1.0" encoding="utf-8"?>
<styleSheet xmlns="http://schemas.openxmlformats.org/spreadsheetml/2006/main">
  <numFmts count="9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_(* #,##0_);_(* \(#,##0\);_(* &quot;-&quot;_);_(@_)"/>
    <numFmt numFmtId="168" formatCode="_-[$€]\ * #,##0.00_-;\-[$€]\ * #,##0.00_-;_-[$€]\ * &quot;-&quot;??_-;_-@_-"/>
    <numFmt numFmtId="169" formatCode="_-&quot;L.&quot;\ * #,##0.00_-;\-&quot;L.&quot;\ * #,##0.00_-;_-&quot;L.&quot;\ * &quot;-&quot;??_-;_-@_-"/>
    <numFmt numFmtId="170" formatCode="#,##0.00_ ;\-#,##0.00\ "/>
    <numFmt numFmtId="171" formatCode="_-&quot;€&quot;\ * #,##0.00_-;\-&quot;€&quot;\ * #,##0.00_-;_-&quot;€&quot;\ * &quot;-&quot;??_-;_-@_-"/>
  </numFmts>
  <fonts count="36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10"/>
      <name val="Arial"/>
      <family val="2"/>
    </font>
    <font>
      <sz val="10"/>
      <color indexed="54"/>
      <name val="Arial"/>
      <family val="2"/>
    </font>
    <font>
      <b/>
      <sz val="1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8"/>
      <color indexed="54"/>
      <name val="Arial"/>
      <family val="2"/>
    </font>
    <font>
      <sz val="18"/>
      <color indexed="10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b/>
      <sz val="8"/>
      <color indexed="8"/>
      <name val="Arial"/>
      <family val="2"/>
    </font>
    <font>
      <sz val="8"/>
      <color indexed="54"/>
      <name val="Arial"/>
      <family val="2"/>
    </font>
    <font>
      <sz val="11"/>
      <color indexed="8"/>
      <name val="Arial"/>
      <family val="2"/>
    </font>
    <font>
      <sz val="9"/>
      <color indexed="63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579">
    <xf numFmtId="0" fontId="0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21">
    <xf numFmtId="4" fontId="0" fillId="0" borderId="0" xfId="0" applyNumberFormat="1" applyAlignment="1">
      <alignment wrapText="1"/>
    </xf>
    <xf numFmtId="4" fontId="14" fillId="0" borderId="0" xfId="571" applyNumberFormat="1" applyFont="1" applyAlignment="1">
      <alignment wrapText="1"/>
    </xf>
    <xf numFmtId="0" fontId="14" fillId="0" borderId="1" xfId="571" applyFont="1" applyBorder="1" applyAlignment="1">
      <alignment horizontal="center" vertical="center"/>
    </xf>
    <xf numFmtId="0" fontId="14" fillId="0" borderId="1" xfId="571" applyFont="1" applyBorder="1" applyAlignment="1">
      <alignment horizontal="left" vertical="center"/>
    </xf>
    <xf numFmtId="4" fontId="14" fillId="0" borderId="1" xfId="571" applyNumberFormat="1" applyFont="1" applyBorder="1" applyAlignment="1">
      <alignment horizontal="right" vertical="center"/>
    </xf>
    <xf numFmtId="4" fontId="14" fillId="4" borderId="1" xfId="571" applyNumberFormat="1" applyFont="1" applyFill="1" applyBorder="1" applyAlignment="1">
      <alignment horizontal="right" vertical="center"/>
    </xf>
    <xf numFmtId="0" fontId="14" fillId="0" borderId="1" xfId="571" applyFont="1" applyBorder="1" applyAlignment="1">
      <alignment horizontal="left" vertical="center" wrapText="1"/>
    </xf>
    <xf numFmtId="0" fontId="14" fillId="0" borderId="0" xfId="571" applyFont="1" applyAlignment="1">
      <alignment horizontal="center" vertical="center"/>
    </xf>
    <xf numFmtId="4" fontId="15" fillId="0" borderId="0" xfId="571" applyNumberFormat="1" applyFont="1" applyAlignment="1">
      <alignment wrapText="1"/>
    </xf>
    <xf numFmtId="4" fontId="14" fillId="0" borderId="0" xfId="571" applyNumberFormat="1" applyFont="1" applyAlignment="1">
      <alignment vertical="center" wrapText="1"/>
    </xf>
    <xf numFmtId="0" fontId="19" fillId="2" borderId="0" xfId="572" applyFont="1" applyFill="1" applyAlignment="1">
      <alignment horizontal="center" vertical="center" wrapText="1"/>
    </xf>
    <xf numFmtId="0" fontId="6" fillId="2" borderId="0" xfId="572" applyFont="1" applyFill="1" applyAlignment="1">
      <alignment vertical="center" wrapText="1"/>
    </xf>
    <xf numFmtId="0" fontId="20" fillId="0" borderId="0" xfId="572" applyFont="1" applyAlignment="1">
      <alignment horizontal="center" vertical="center"/>
    </xf>
    <xf numFmtId="0" fontId="21" fillId="0" borderId="0" xfId="572" applyFont="1" applyAlignment="1">
      <alignment horizontal="center" vertical="center"/>
    </xf>
    <xf numFmtId="0" fontId="22" fillId="0" borderId="0" xfId="572" applyFont="1" applyAlignment="1">
      <alignment vertical="center" wrapText="1"/>
    </xf>
    <xf numFmtId="0" fontId="22" fillId="0" borderId="0" xfId="572" applyFont="1" applyAlignment="1">
      <alignment horizontal="center" vertical="center" wrapText="1"/>
    </xf>
    <xf numFmtId="0" fontId="2" fillId="0" borderId="0" xfId="572" applyFont="1" applyAlignment="1">
      <alignment horizontal="center" vertical="center" wrapText="1"/>
    </xf>
    <xf numFmtId="0" fontId="23" fillId="0" borderId="0" xfId="572" applyFont="1" applyAlignment="1">
      <alignment vertical="center" wrapText="1"/>
    </xf>
    <xf numFmtId="0" fontId="24" fillId="2" borderId="0" xfId="572" applyFont="1" applyFill="1" applyAlignment="1">
      <alignment horizontal="center" vertical="center" wrapText="1"/>
    </xf>
    <xf numFmtId="0" fontId="25" fillId="2" borderId="0" xfId="572" applyFont="1" applyFill="1" applyAlignment="1">
      <alignment vertical="center" wrapText="1"/>
    </xf>
    <xf numFmtId="0" fontId="26" fillId="0" borderId="0" xfId="572" applyFont="1" applyAlignment="1">
      <alignment vertical="center" wrapText="1"/>
    </xf>
    <xf numFmtId="0" fontId="27" fillId="0" borderId="0" xfId="572" applyFont="1" applyAlignment="1">
      <alignment horizontal="center" vertical="center"/>
    </xf>
    <xf numFmtId="0" fontId="23" fillId="0" borderId="0" xfId="572" applyFont="1" applyAlignment="1">
      <alignment horizontal="center" vertical="center" wrapText="1"/>
    </xf>
    <xf numFmtId="0" fontId="23" fillId="4" borderId="0" xfId="572" applyFont="1" applyFill="1" applyAlignment="1">
      <alignment vertical="center" wrapText="1"/>
    </xf>
    <xf numFmtId="0" fontId="28" fillId="0" borderId="0" xfId="572" applyFont="1" applyAlignment="1">
      <alignment horizontal="center" vertical="center" wrapText="1"/>
    </xf>
    <xf numFmtId="4" fontId="32" fillId="2" borderId="13" xfId="572" applyNumberFormat="1" applyFont="1" applyFill="1" applyBorder="1" applyAlignment="1">
      <alignment horizontal="center" vertical="center" wrapText="1"/>
    </xf>
    <xf numFmtId="0" fontId="22" fillId="0" borderId="1" xfId="572" applyFont="1" applyBorder="1" applyAlignment="1">
      <alignment horizontal="center" vertical="center" wrapText="1"/>
    </xf>
    <xf numFmtId="4" fontId="4" fillId="0" borderId="1" xfId="572" applyNumberFormat="1" applyFont="1" applyBorder="1" applyAlignment="1">
      <alignment horizontal="center" vertical="center" wrapText="1"/>
    </xf>
    <xf numFmtId="0" fontId="2" fillId="2" borderId="9" xfId="573" applyFont="1" applyFill="1" applyBorder="1" applyAlignment="1">
      <alignment horizontal="center" vertical="center" wrapText="1"/>
    </xf>
    <xf numFmtId="49" fontId="4" fillId="4" borderId="1" xfId="574" applyNumberFormat="1" applyFont="1" applyFill="1" applyBorder="1" applyAlignment="1">
      <alignment horizontal="center" vertical="center" wrapText="1"/>
    </xf>
    <xf numFmtId="4" fontId="3" fillId="0" borderId="1" xfId="572" applyNumberFormat="1" applyFont="1" applyBorder="1" applyAlignment="1">
      <alignment vertical="center" wrapText="1"/>
    </xf>
    <xf numFmtId="4" fontId="3" fillId="0" borderId="1" xfId="572" applyNumberFormat="1" applyFont="1" applyBorder="1" applyAlignment="1">
      <alignment horizontal="center" vertical="center" wrapText="1"/>
    </xf>
    <xf numFmtId="0" fontId="5" fillId="0" borderId="1" xfId="573" applyFont="1" applyBorder="1" applyAlignment="1">
      <alignment horizontal="center" vertical="center" wrapText="1"/>
    </xf>
    <xf numFmtId="0" fontId="22" fillId="0" borderId="1" xfId="572" applyFont="1" applyBorder="1" applyAlignment="1">
      <alignment vertical="center" wrapText="1"/>
    </xf>
    <xf numFmtId="0" fontId="5" fillId="0" borderId="0" xfId="572" applyFont="1" applyAlignment="1">
      <alignment vertical="center" wrapText="1"/>
    </xf>
    <xf numFmtId="0" fontId="2" fillId="4" borderId="0" xfId="573" applyFont="1" applyFill="1" applyAlignment="1">
      <alignment horizontal="center" vertical="center" wrapText="1"/>
    </xf>
    <xf numFmtId="4" fontId="28" fillId="5" borderId="0" xfId="572" applyNumberFormat="1" applyFont="1" applyFill="1" applyAlignment="1">
      <alignment vertical="center" wrapText="1"/>
    </xf>
    <xf numFmtId="165" fontId="23" fillId="0" borderId="0" xfId="574" applyFont="1" applyAlignment="1">
      <alignment vertical="center" wrapText="1"/>
    </xf>
    <xf numFmtId="0" fontId="33" fillId="0" borderId="0" xfId="572" applyFont="1"/>
    <xf numFmtId="0" fontId="33" fillId="0" borderId="0" xfId="572" applyFont="1" applyAlignment="1">
      <alignment horizontal="center"/>
    </xf>
    <xf numFmtId="0" fontId="21" fillId="0" borderId="0" xfId="572" applyFont="1" applyAlignment="1">
      <alignment horizontal="left" vertical="center" indent="3"/>
    </xf>
    <xf numFmtId="0" fontId="1" fillId="0" borderId="14" xfId="572" applyFont="1" applyBorder="1" applyAlignment="1">
      <alignment horizontal="left" vertical="center" wrapText="1"/>
    </xf>
    <xf numFmtId="0" fontId="29" fillId="0" borderId="12" xfId="572" applyFont="1" applyBorder="1" applyAlignment="1">
      <alignment horizontal="left" vertical="center" wrapText="1"/>
    </xf>
    <xf numFmtId="0" fontId="21" fillId="0" borderId="0" xfId="572" applyFont="1" applyAlignment="1">
      <alignment horizontal="center" vertical="center" wrapText="1"/>
    </xf>
    <xf numFmtId="0" fontId="31" fillId="0" borderId="0" xfId="572" applyFont="1" applyAlignment="1">
      <alignment horizontal="left" vertical="center" wrapText="1"/>
    </xf>
    <xf numFmtId="0" fontId="1" fillId="0" borderId="0" xfId="572" applyFont="1" applyAlignment="1">
      <alignment horizontal="left" vertical="center" wrapText="1"/>
    </xf>
    <xf numFmtId="0" fontId="23" fillId="0" borderId="9" xfId="572" applyFont="1" applyBorder="1" applyAlignment="1">
      <alignment horizontal="left" vertical="center" wrapText="1"/>
    </xf>
    <xf numFmtId="0" fontId="22" fillId="0" borderId="0" xfId="572" applyFont="1" applyAlignment="1">
      <alignment horizontal="left" vertical="center" wrapText="1"/>
    </xf>
    <xf numFmtId="0" fontId="33" fillId="0" borderId="9" xfId="572" applyFont="1" applyBorder="1" applyAlignment="1">
      <alignment horizontal="left" vertical="top" wrapText="1"/>
    </xf>
    <xf numFmtId="0" fontId="23" fillId="0" borderId="0" xfId="572" applyFont="1" applyAlignment="1">
      <alignment horizontal="left" vertical="center" wrapText="1"/>
    </xf>
    <xf numFmtId="0" fontId="1" fillId="0" borderId="13" xfId="572" applyFont="1" applyBorder="1" applyAlignment="1">
      <alignment horizontal="left" vertical="center" wrapText="1"/>
    </xf>
    <xf numFmtId="0" fontId="33" fillId="0" borderId="6" xfId="572" applyFont="1" applyBorder="1" applyAlignment="1">
      <alignment horizontal="left" vertical="top" wrapText="1"/>
    </xf>
    <xf numFmtId="0" fontId="22" fillId="0" borderId="13" xfId="572" applyFont="1" applyBorder="1" applyAlignment="1">
      <alignment horizontal="left" vertical="center" wrapText="1"/>
    </xf>
    <xf numFmtId="0" fontId="22" fillId="0" borderId="13" xfId="572" applyFont="1" applyBorder="1" applyAlignment="1">
      <alignment horizontal="center" vertical="center" wrapText="1"/>
    </xf>
    <xf numFmtId="0" fontId="23" fillId="0" borderId="13" xfId="572" applyFont="1" applyBorder="1" applyAlignment="1">
      <alignment horizontal="left" vertical="center" wrapText="1"/>
    </xf>
    <xf numFmtId="0" fontId="23" fillId="4" borderId="13" xfId="572" applyFont="1" applyFill="1" applyBorder="1" applyAlignment="1">
      <alignment horizontal="left" vertical="center" wrapText="1"/>
    </xf>
    <xf numFmtId="0" fontId="22" fillId="0" borderId="7" xfId="572" applyFont="1" applyBorder="1" applyAlignment="1">
      <alignment horizontal="left" vertical="center" wrapText="1"/>
    </xf>
    <xf numFmtId="4" fontId="8" fillId="0" borderId="0" xfId="571" applyNumberFormat="1" applyFont="1" applyAlignment="1">
      <alignment vertical="center" wrapText="1"/>
    </xf>
    <xf numFmtId="0" fontId="23" fillId="0" borderId="0" xfId="572" applyFont="1" applyAlignment="1">
      <alignment horizontal="center" vertical="center" wrapText="1"/>
    </xf>
    <xf numFmtId="4" fontId="2" fillId="0" borderId="2" xfId="572" applyNumberFormat="1" applyFont="1" applyBorder="1" applyAlignment="1">
      <alignment horizontal="center" vertical="top" wrapText="1"/>
    </xf>
    <xf numFmtId="4" fontId="2" fillId="0" borderId="8" xfId="572" applyNumberFormat="1" applyFont="1" applyBorder="1" applyAlignment="1">
      <alignment horizontal="center" vertical="top" wrapText="1"/>
    </xf>
    <xf numFmtId="4" fontId="2" fillId="0" borderId="5" xfId="572" applyNumberFormat="1" applyFont="1" applyBorder="1" applyAlignment="1">
      <alignment horizontal="center" vertical="top" wrapText="1"/>
    </xf>
    <xf numFmtId="4" fontId="3" fillId="0" borderId="0" xfId="571" applyNumberFormat="1" applyFont="1" applyAlignment="1">
      <alignment vertical="center" wrapText="1"/>
    </xf>
    <xf numFmtId="0" fontId="3" fillId="0" borderId="1" xfId="571" applyFont="1" applyBorder="1" applyAlignment="1">
      <alignment horizontal="center" vertical="center" wrapText="1"/>
    </xf>
    <xf numFmtId="4" fontId="3" fillId="0" borderId="1" xfId="571" applyNumberFormat="1" applyFont="1" applyBorder="1" applyAlignment="1">
      <alignment horizontal="center" vertical="center" wrapText="1"/>
    </xf>
    <xf numFmtId="4" fontId="3" fillId="0" borderId="1" xfId="571" applyNumberFormat="1" applyFont="1" applyBorder="1" applyAlignment="1">
      <alignment vertical="center" wrapText="1"/>
    </xf>
    <xf numFmtId="0" fontId="0" fillId="0" borderId="1" xfId="571" applyFont="1" applyBorder="1" applyAlignment="1">
      <alignment horizontal="center" vertical="center" wrapText="1"/>
    </xf>
    <xf numFmtId="0" fontId="28" fillId="0" borderId="0" xfId="572" applyFont="1" applyAlignment="1">
      <alignment horizontal="center" vertical="center" wrapText="1"/>
    </xf>
    <xf numFmtId="0" fontId="23" fillId="0" borderId="0" xfId="572" applyFont="1" applyAlignment="1">
      <alignment horizontal="center" vertical="center" wrapText="1"/>
    </xf>
    <xf numFmtId="0" fontId="5" fillId="0" borderId="1" xfId="572" applyNumberFormat="1" applyFont="1" applyFill="1" applyBorder="1" applyAlignment="1">
      <alignment horizontal="center" vertical="center" wrapText="1"/>
    </xf>
    <xf numFmtId="4" fontId="5" fillId="0" borderId="1" xfId="572" applyNumberFormat="1" applyFont="1" applyFill="1" applyBorder="1" applyAlignment="1">
      <alignment horizontal="center" vertical="center" wrapText="1"/>
    </xf>
    <xf numFmtId="0" fontId="5" fillId="0" borderId="1" xfId="573" applyFont="1" applyFill="1" applyBorder="1" applyAlignment="1">
      <alignment horizontal="center" vertical="center" wrapText="1"/>
    </xf>
    <xf numFmtId="1" fontId="5" fillId="0" borderId="1" xfId="572" applyNumberFormat="1" applyFont="1" applyFill="1" applyBorder="1" applyAlignment="1">
      <alignment horizontal="center" vertical="center" wrapText="1"/>
    </xf>
    <xf numFmtId="170" fontId="5" fillId="0" borderId="1" xfId="573" applyNumberFormat="1" applyFont="1" applyFill="1" applyBorder="1" applyAlignment="1">
      <alignment horizontal="right" vertical="center" wrapText="1"/>
    </xf>
    <xf numFmtId="0" fontId="28" fillId="0" borderId="1" xfId="573" applyFont="1" applyFill="1" applyBorder="1" applyAlignment="1">
      <alignment horizontal="center" vertical="center" wrapText="1"/>
    </xf>
    <xf numFmtId="4" fontId="34" fillId="0" borderId="1" xfId="572" applyNumberFormat="1" applyFont="1" applyFill="1" applyBorder="1" applyAlignment="1">
      <alignment horizontal="center" vertical="center" wrapText="1"/>
    </xf>
    <xf numFmtId="0" fontId="28" fillId="0" borderId="1" xfId="572" applyFont="1" applyFill="1" applyBorder="1" applyAlignment="1">
      <alignment vertical="center" wrapText="1"/>
    </xf>
    <xf numFmtId="165" fontId="5" fillId="0" borderId="1" xfId="578" applyFont="1" applyFill="1" applyBorder="1" applyAlignment="1">
      <alignment horizontal="right" vertical="center" wrapText="1"/>
    </xf>
    <xf numFmtId="165" fontId="28" fillId="0" borderId="1" xfId="578" applyFont="1" applyFill="1" applyBorder="1" applyAlignment="1">
      <alignment vertical="center" wrapText="1"/>
    </xf>
    <xf numFmtId="0" fontId="28" fillId="0" borderId="1" xfId="573" applyFont="1" applyFill="1" applyBorder="1" applyAlignment="1">
      <alignment vertical="center" wrapText="1"/>
    </xf>
    <xf numFmtId="0" fontId="28" fillId="0" borderId="0" xfId="572" applyFont="1" applyAlignment="1">
      <alignment vertical="center" wrapText="1"/>
    </xf>
    <xf numFmtId="0" fontId="5" fillId="4" borderId="0" xfId="573" applyFont="1" applyFill="1" applyAlignment="1">
      <alignment horizontal="center" vertical="center" wrapText="1"/>
    </xf>
    <xf numFmtId="0" fontId="5" fillId="0" borderId="0" xfId="572" applyFont="1" applyAlignment="1">
      <alignment horizontal="center" vertical="center" wrapText="1"/>
    </xf>
    <xf numFmtId="0" fontId="28" fillId="5" borderId="0" xfId="572" applyFont="1" applyFill="1" applyAlignment="1">
      <alignment vertical="center" wrapText="1"/>
    </xf>
    <xf numFmtId="0" fontId="28" fillId="4" borderId="0" xfId="572" applyFont="1" applyFill="1" applyAlignment="1">
      <alignment vertical="center" wrapText="1"/>
    </xf>
    <xf numFmtId="4" fontId="18" fillId="3" borderId="0" xfId="571" applyNumberFormat="1" applyFont="1" applyFill="1" applyBorder="1" applyAlignment="1">
      <alignment wrapText="1"/>
    </xf>
    <xf numFmtId="4" fontId="14" fillId="3" borderId="0" xfId="571" applyNumberFormat="1" applyFont="1" applyFill="1" applyBorder="1" applyAlignment="1">
      <alignment wrapText="1"/>
    </xf>
    <xf numFmtId="4" fontId="12" fillId="0" borderId="0" xfId="571" applyNumberFormat="1" applyFont="1" applyBorder="1" applyAlignment="1">
      <alignment wrapText="1"/>
    </xf>
    <xf numFmtId="0" fontId="31" fillId="0" borderId="0" xfId="572" applyFont="1" applyAlignment="1">
      <alignment vertical="center" wrapText="1"/>
    </xf>
    <xf numFmtId="0" fontId="23" fillId="0" borderId="1" xfId="572" applyFont="1" applyFill="1" applyBorder="1" applyAlignment="1">
      <alignment vertical="center" wrapText="1"/>
    </xf>
    <xf numFmtId="0" fontId="5" fillId="0" borderId="1" xfId="573" applyFont="1" applyFill="1" applyBorder="1" applyAlignment="1">
      <alignment vertical="center" wrapText="1"/>
    </xf>
    <xf numFmtId="1" fontId="3" fillId="0" borderId="1" xfId="573" applyNumberFormat="1" applyFont="1" applyFill="1" applyBorder="1" applyAlignment="1">
      <alignment vertical="center" wrapText="1"/>
    </xf>
    <xf numFmtId="0" fontId="3" fillId="0" borderId="1" xfId="571" applyFont="1" applyFill="1" applyBorder="1" applyAlignment="1">
      <alignment horizontal="center" vertical="center" wrapText="1"/>
    </xf>
    <xf numFmtId="0" fontId="0" fillId="0" borderId="1" xfId="571" applyFont="1" applyFill="1" applyBorder="1" applyAlignment="1">
      <alignment horizontal="center" vertical="center" wrapText="1"/>
    </xf>
    <xf numFmtId="4" fontId="8" fillId="0" borderId="0" xfId="571" applyNumberFormat="1" applyFont="1" applyFill="1" applyAlignment="1">
      <alignment vertical="center" wrapText="1"/>
    </xf>
    <xf numFmtId="4" fontId="5" fillId="0" borderId="1" xfId="573" applyNumberFormat="1" applyFont="1" applyFill="1" applyBorder="1" applyAlignment="1">
      <alignment horizontal="center" vertical="center" wrapText="1"/>
    </xf>
    <xf numFmtId="3" fontId="3" fillId="0" borderId="1" xfId="571" applyNumberFormat="1" applyFont="1" applyFill="1" applyBorder="1" applyAlignment="1">
      <alignment horizontal="center" vertical="center" wrapText="1"/>
    </xf>
    <xf numFmtId="9" fontId="28" fillId="0" borderId="1" xfId="572" applyNumberFormat="1" applyFont="1" applyFill="1" applyBorder="1" applyAlignment="1">
      <alignment vertical="center" wrapText="1"/>
    </xf>
    <xf numFmtId="0" fontId="2" fillId="0" borderId="9" xfId="573" applyFont="1" applyFill="1" applyBorder="1" applyAlignment="1">
      <alignment horizontal="center" vertical="center" wrapText="1"/>
    </xf>
    <xf numFmtId="0" fontId="2" fillId="0" borderId="1" xfId="573" applyFont="1" applyFill="1" applyBorder="1" applyAlignment="1">
      <alignment horizontal="center" vertical="center" wrapText="1"/>
    </xf>
    <xf numFmtId="4" fontId="5" fillId="0" borderId="5" xfId="572" applyNumberFormat="1" applyFont="1" applyFill="1" applyBorder="1" applyAlignment="1">
      <alignment horizontal="left" vertical="center" wrapText="1"/>
    </xf>
    <xf numFmtId="0" fontId="5" fillId="0" borderId="5" xfId="572" applyNumberFormat="1" applyFont="1" applyFill="1" applyBorder="1" applyAlignment="1">
      <alignment horizontal="center" vertical="center" wrapText="1"/>
    </xf>
    <xf numFmtId="4" fontId="5" fillId="0" borderId="5" xfId="572" applyNumberFormat="1" applyFont="1" applyFill="1" applyBorder="1" applyAlignment="1">
      <alignment horizontal="center" vertical="center" wrapText="1"/>
    </xf>
    <xf numFmtId="49" fontId="5" fillId="0" borderId="5" xfId="572" applyNumberFormat="1" applyFont="1" applyFill="1" applyBorder="1" applyAlignment="1">
      <alignment horizontal="center" vertical="center" wrapText="1"/>
    </xf>
    <xf numFmtId="4" fontId="5" fillId="0" borderId="1" xfId="572" applyNumberFormat="1" applyFont="1" applyFill="1" applyBorder="1" applyAlignment="1">
      <alignment vertical="center" wrapText="1"/>
    </xf>
    <xf numFmtId="4" fontId="35" fillId="0" borderId="0" xfId="0" applyNumberFormat="1" applyFont="1" applyFill="1" applyAlignment="1">
      <alignment wrapText="1"/>
    </xf>
    <xf numFmtId="4" fontId="21" fillId="0" borderId="5" xfId="572" applyNumberFormat="1" applyFont="1" applyFill="1" applyBorder="1" applyAlignment="1">
      <alignment horizontal="center" vertical="center" wrapText="1"/>
    </xf>
    <xf numFmtId="4" fontId="9" fillId="0" borderId="5" xfId="572" applyNumberFormat="1" applyFont="1" applyFill="1" applyBorder="1" applyAlignment="1">
      <alignment horizontal="center" vertical="center" wrapText="1"/>
    </xf>
    <xf numFmtId="14" fontId="31" fillId="0" borderId="0" xfId="572" applyNumberFormat="1" applyFont="1" applyFill="1" applyAlignment="1">
      <alignment vertical="center" wrapText="1"/>
    </xf>
    <xf numFmtId="0" fontId="22" fillId="0" borderId="0" xfId="572" applyFont="1" applyFill="1" applyAlignment="1">
      <alignment vertical="center" wrapText="1"/>
    </xf>
    <xf numFmtId="0" fontId="13" fillId="0" borderId="1" xfId="573" applyFont="1" applyFill="1" applyBorder="1" applyAlignment="1">
      <alignment horizontal="center" vertical="center" wrapText="1"/>
    </xf>
    <xf numFmtId="0" fontId="13" fillId="0" borderId="1" xfId="573" applyFont="1" applyFill="1" applyBorder="1" applyAlignment="1">
      <alignment vertical="center" wrapText="1"/>
    </xf>
    <xf numFmtId="0" fontId="17" fillId="0" borderId="1" xfId="573" applyFont="1" applyFill="1" applyBorder="1" applyAlignment="1">
      <alignment vertical="center" wrapText="1"/>
    </xf>
    <xf numFmtId="0" fontId="17" fillId="0" borderId="1" xfId="573" applyFont="1" applyFill="1" applyBorder="1" applyAlignment="1">
      <alignment horizontal="center" vertical="center" wrapText="1"/>
    </xf>
    <xf numFmtId="4" fontId="5" fillId="0" borderId="1" xfId="573" applyNumberFormat="1" applyFont="1" applyFill="1" applyBorder="1" applyAlignment="1">
      <alignment horizontal="right" vertical="center" wrapText="1"/>
    </xf>
    <xf numFmtId="0" fontId="13" fillId="0" borderId="0" xfId="573" applyFont="1" applyFill="1" applyAlignment="1">
      <alignment vertical="center" wrapText="1"/>
    </xf>
    <xf numFmtId="0" fontId="3" fillId="0" borderId="1" xfId="573" applyFont="1" applyFill="1" applyBorder="1" applyAlignment="1">
      <alignment horizontal="center" vertical="center" wrapText="1"/>
    </xf>
    <xf numFmtId="0" fontId="28" fillId="0" borderId="0" xfId="572" applyFont="1" applyFill="1" applyBorder="1" applyAlignment="1">
      <alignment vertical="center" wrapText="1"/>
    </xf>
    <xf numFmtId="0" fontId="5" fillId="0" borderId="5" xfId="573" applyFont="1" applyFill="1" applyBorder="1" applyAlignment="1">
      <alignment horizontal="center" vertical="center" wrapText="1"/>
    </xf>
    <xf numFmtId="1" fontId="5" fillId="0" borderId="5" xfId="572" applyNumberFormat="1" applyFont="1" applyFill="1" applyBorder="1" applyAlignment="1">
      <alignment horizontal="center" vertical="center" wrapText="1"/>
    </xf>
    <xf numFmtId="0" fontId="28" fillId="0" borderId="5" xfId="573" applyFont="1" applyFill="1" applyBorder="1" applyAlignment="1">
      <alignment horizontal="center" vertical="center" wrapText="1"/>
    </xf>
    <xf numFmtId="165" fontId="28" fillId="0" borderId="5" xfId="578" applyFont="1" applyFill="1" applyBorder="1" applyAlignment="1">
      <alignment vertical="center" wrapText="1"/>
    </xf>
    <xf numFmtId="165" fontId="5" fillId="0" borderId="5" xfId="578" applyFont="1" applyFill="1" applyBorder="1" applyAlignment="1">
      <alignment horizontal="right" vertical="center" wrapText="1"/>
    </xf>
    <xf numFmtId="170" fontId="5" fillId="0" borderId="5" xfId="573" applyNumberFormat="1" applyFont="1" applyFill="1" applyBorder="1" applyAlignment="1">
      <alignment horizontal="right" vertical="center" wrapText="1"/>
    </xf>
    <xf numFmtId="0" fontId="28" fillId="0" borderId="5" xfId="573" applyFont="1" applyFill="1" applyBorder="1" applyAlignment="1">
      <alignment vertical="center" wrapText="1"/>
    </xf>
    <xf numFmtId="4" fontId="34" fillId="0" borderId="5" xfId="572" applyNumberFormat="1" applyFont="1" applyFill="1" applyBorder="1" applyAlignment="1">
      <alignment horizontal="center" vertical="center" wrapText="1"/>
    </xf>
    <xf numFmtId="0" fontId="28" fillId="0" borderId="5" xfId="572" applyFont="1" applyFill="1" applyBorder="1" applyAlignment="1">
      <alignment vertical="center" wrapText="1"/>
    </xf>
    <xf numFmtId="0" fontId="23" fillId="0" borderId="0" xfId="572" applyFont="1" applyFill="1" applyAlignment="1">
      <alignment vertical="center" wrapText="1"/>
    </xf>
    <xf numFmtId="0" fontId="19" fillId="0" borderId="0" xfId="572" applyFont="1" applyFill="1" applyAlignment="1">
      <alignment horizontal="center" vertical="center" wrapText="1"/>
    </xf>
    <xf numFmtId="0" fontId="6" fillId="0" borderId="0" xfId="572" applyFont="1" applyFill="1" applyAlignment="1">
      <alignment vertical="center" wrapText="1"/>
    </xf>
    <xf numFmtId="0" fontId="5" fillId="0" borderId="1" xfId="572" applyFont="1" applyFill="1" applyBorder="1" applyAlignment="1">
      <alignment vertical="center" wrapText="1"/>
    </xf>
    <xf numFmtId="0" fontId="28" fillId="0" borderId="1" xfId="572" applyFont="1" applyFill="1" applyBorder="1" applyAlignment="1">
      <alignment horizontal="center" vertical="center" wrapText="1"/>
    </xf>
    <xf numFmtId="0" fontId="5" fillId="0" borderId="1" xfId="572" applyFont="1" applyFill="1" applyBorder="1" applyAlignment="1">
      <alignment horizontal="center" vertical="center" wrapText="1"/>
    </xf>
    <xf numFmtId="1" fontId="5" fillId="0" borderId="1" xfId="572" applyNumberFormat="1" applyFont="1" applyBorder="1" applyAlignment="1">
      <alignment horizontal="center" vertical="center" wrapText="1"/>
    </xf>
    <xf numFmtId="0" fontId="33" fillId="0" borderId="9" xfId="572" applyFont="1" applyFill="1" applyBorder="1" applyAlignment="1">
      <alignment horizontal="left" vertical="top" wrapText="1"/>
    </xf>
    <xf numFmtId="0" fontId="3" fillId="3" borderId="1" xfId="573" applyFont="1" applyFill="1" applyBorder="1" applyAlignment="1">
      <alignment horizontal="center" vertical="center" wrapText="1"/>
    </xf>
    <xf numFmtId="0" fontId="5" fillId="3" borderId="1" xfId="573" applyFont="1" applyFill="1" applyBorder="1" applyAlignment="1">
      <alignment horizontal="center" vertical="center" wrapText="1"/>
    </xf>
    <xf numFmtId="0" fontId="23" fillId="3" borderId="0" xfId="572" applyFont="1" applyFill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23" fillId="0" borderId="0" xfId="572" applyNumberFormat="1" applyFont="1" applyFill="1" applyAlignment="1">
      <alignment vertical="center" wrapText="1"/>
    </xf>
    <xf numFmtId="43" fontId="23" fillId="0" borderId="0" xfId="572" applyNumberFormat="1" applyFont="1" applyFill="1" applyAlignment="1">
      <alignment vertical="center" wrapText="1"/>
    </xf>
    <xf numFmtId="4" fontId="23" fillId="0" borderId="0" xfId="572" applyNumberFormat="1" applyFont="1" applyAlignment="1">
      <alignment vertical="center" wrapText="1"/>
    </xf>
    <xf numFmtId="4" fontId="5" fillId="0" borderId="1" xfId="0" applyNumberFormat="1" applyFont="1" applyFill="1" applyBorder="1" applyAlignment="1">
      <alignment horizontal="center" wrapText="1"/>
    </xf>
    <xf numFmtId="4" fontId="15" fillId="0" borderId="1" xfId="571" applyNumberFormat="1" applyFont="1" applyBorder="1" applyAlignment="1">
      <alignment wrapText="1"/>
    </xf>
    <xf numFmtId="4" fontId="15" fillId="4" borderId="1" xfId="571" applyNumberFormat="1" applyFont="1" applyFill="1" applyBorder="1" applyAlignment="1">
      <alignment wrapText="1"/>
    </xf>
    <xf numFmtId="4" fontId="17" fillId="0" borderId="0" xfId="571" quotePrefix="1" applyNumberFormat="1" applyFont="1" applyAlignment="1">
      <alignment horizontal="left" vertical="center" wrapText="1"/>
    </xf>
    <xf numFmtId="0" fontId="14" fillId="0" borderId="0" xfId="572" applyFont="1" applyAlignment="1">
      <alignment vertical="center" wrapText="1"/>
    </xf>
    <xf numFmtId="0" fontId="7" fillId="0" borderId="0" xfId="571" applyFont="1" applyAlignment="1">
      <alignment horizontal="center" vertical="center" wrapText="1"/>
    </xf>
    <xf numFmtId="4" fontId="15" fillId="0" borderId="0" xfId="571" applyNumberFormat="1" applyFont="1" applyAlignment="1">
      <alignment horizontal="center" vertical="center"/>
    </xf>
    <xf numFmtId="0" fontId="15" fillId="0" borderId="0" xfId="571" applyFont="1" applyAlignment="1">
      <alignment horizontal="center" vertical="center"/>
    </xf>
    <xf numFmtId="0" fontId="15" fillId="0" borderId="2" xfId="571" applyFont="1" applyBorder="1" applyAlignment="1">
      <alignment horizontal="center" vertical="center"/>
    </xf>
    <xf numFmtId="0" fontId="15" fillId="0" borderId="8" xfId="571" applyFont="1" applyBorder="1" applyAlignment="1">
      <alignment horizontal="center" vertical="center"/>
    </xf>
    <xf numFmtId="0" fontId="15" fillId="0" borderId="5" xfId="571" applyFont="1" applyBorder="1" applyAlignment="1">
      <alignment horizontal="center" vertical="center"/>
    </xf>
    <xf numFmtId="0" fontId="15" fillId="0" borderId="3" xfId="571" applyFont="1" applyBorder="1" applyAlignment="1">
      <alignment horizontal="center" vertical="center"/>
    </xf>
    <xf numFmtId="0" fontId="15" fillId="0" borderId="11" xfId="571" applyFont="1" applyBorder="1" applyAlignment="1">
      <alignment horizontal="center" vertical="center"/>
    </xf>
    <xf numFmtId="0" fontId="15" fillId="0" borderId="4" xfId="571" applyFont="1" applyBorder="1" applyAlignment="1">
      <alignment horizontal="center" vertical="center"/>
    </xf>
    <xf numFmtId="0" fontId="16" fillId="0" borderId="4" xfId="572" applyBorder="1" applyAlignment="1">
      <alignment vertical="center"/>
    </xf>
    <xf numFmtId="0" fontId="13" fillId="0" borderId="0" xfId="573" applyFont="1" applyFill="1" applyBorder="1" applyAlignment="1">
      <alignment horizontal="center" vertical="center" wrapText="1"/>
    </xf>
    <xf numFmtId="0" fontId="31" fillId="0" borderId="9" xfId="572" applyFont="1" applyBorder="1" applyAlignment="1">
      <alignment horizontal="left" vertical="center" wrapText="1"/>
    </xf>
    <xf numFmtId="0" fontId="31" fillId="0" borderId="0" xfId="572" applyFont="1" applyAlignment="1">
      <alignment horizontal="left" vertical="center" wrapText="1"/>
    </xf>
    <xf numFmtId="0" fontId="22" fillId="0" borderId="15" xfId="572" applyFont="1" applyBorder="1" applyAlignment="1">
      <alignment horizontal="left" vertical="center" wrapText="1"/>
    </xf>
    <xf numFmtId="0" fontId="28" fillId="0" borderId="9" xfId="572" applyFont="1" applyBorder="1" applyAlignment="1">
      <alignment horizontal="left" vertical="center" wrapText="1"/>
    </xf>
    <xf numFmtId="0" fontId="28" fillId="0" borderId="0" xfId="572" applyFont="1" applyAlignment="1">
      <alignment horizontal="left" vertical="center" wrapText="1"/>
    </xf>
    <xf numFmtId="0" fontId="28" fillId="0" borderId="0" xfId="572" applyFont="1" applyAlignment="1">
      <alignment horizontal="center" vertical="center" wrapText="1"/>
    </xf>
    <xf numFmtId="0" fontId="31" fillId="0" borderId="15" xfId="572" applyFont="1" applyBorder="1" applyAlignment="1">
      <alignment horizontal="left" vertical="center" wrapText="1"/>
    </xf>
    <xf numFmtId="0" fontId="31" fillId="0" borderId="12" xfId="572" applyFont="1" applyBorder="1" applyAlignment="1">
      <alignment horizontal="left" vertical="center" wrapText="1"/>
    </xf>
    <xf numFmtId="0" fontId="31" fillId="0" borderId="14" xfId="572" applyFont="1" applyBorder="1" applyAlignment="1">
      <alignment horizontal="left" vertical="center" wrapText="1"/>
    </xf>
    <xf numFmtId="0" fontId="29" fillId="0" borderId="12" xfId="572" applyFont="1" applyBorder="1" applyAlignment="1">
      <alignment horizontal="left" vertical="center" wrapText="1"/>
    </xf>
    <xf numFmtId="0" fontId="29" fillId="0" borderId="14" xfId="572" applyFont="1" applyBorder="1" applyAlignment="1">
      <alignment horizontal="left" vertical="center" wrapText="1"/>
    </xf>
    <xf numFmtId="0" fontId="29" fillId="0" borderId="14" xfId="572" applyFont="1" applyBorder="1" applyAlignment="1">
      <alignment horizontal="center" vertical="center" wrapText="1"/>
    </xf>
    <xf numFmtId="0" fontId="31" fillId="0" borderId="10" xfId="572" applyFont="1" applyBorder="1" applyAlignment="1">
      <alignment horizontal="left" vertical="center" wrapText="1"/>
    </xf>
    <xf numFmtId="0" fontId="31" fillId="0" borderId="6" xfId="572" applyFont="1" applyBorder="1" applyAlignment="1">
      <alignment horizontal="left" vertical="center" wrapText="1"/>
    </xf>
    <xf numFmtId="0" fontId="31" fillId="0" borderId="13" xfId="572" applyFont="1" applyBorder="1" applyAlignment="1">
      <alignment horizontal="left" vertical="center" wrapText="1"/>
    </xf>
    <xf numFmtId="0" fontId="23" fillId="0" borderId="9" xfId="572" applyFont="1" applyBorder="1" applyAlignment="1">
      <alignment horizontal="left" vertical="center" wrapText="1"/>
    </xf>
    <xf numFmtId="0" fontId="23" fillId="0" borderId="0" xfId="572" applyFont="1" applyAlignment="1">
      <alignment horizontal="left" vertical="center" wrapText="1"/>
    </xf>
    <xf numFmtId="0" fontId="23" fillId="0" borderId="0" xfId="572" applyFont="1" applyAlignment="1">
      <alignment horizontal="center" vertical="center" wrapText="1"/>
    </xf>
    <xf numFmtId="4" fontId="29" fillId="0" borderId="2" xfId="572" applyNumberFormat="1" applyFont="1" applyBorder="1" applyAlignment="1">
      <alignment horizontal="center" vertical="center" wrapText="1"/>
    </xf>
    <xf numFmtId="4" fontId="29" fillId="0" borderId="8" xfId="572" applyNumberFormat="1" applyFont="1" applyBorder="1" applyAlignment="1">
      <alignment horizontal="center" vertical="center" wrapText="1"/>
    </xf>
    <xf numFmtId="4" fontId="29" fillId="0" borderId="5" xfId="572" applyNumberFormat="1" applyFont="1" applyBorder="1" applyAlignment="1">
      <alignment horizontal="center" vertical="center" wrapText="1"/>
    </xf>
    <xf numFmtId="4" fontId="4" fillId="0" borderId="2" xfId="572" applyNumberFormat="1" applyFont="1" applyBorder="1" applyAlignment="1">
      <alignment horizontal="center" vertical="top" wrapText="1"/>
    </xf>
    <xf numFmtId="4" fontId="4" fillId="0" borderId="8" xfId="572" applyNumberFormat="1" applyFont="1" applyBorder="1" applyAlignment="1">
      <alignment horizontal="center" vertical="top" wrapText="1"/>
    </xf>
    <xf numFmtId="4" fontId="4" fillId="0" borderId="5" xfId="572" applyNumberFormat="1" applyFont="1" applyBorder="1" applyAlignment="1">
      <alignment horizontal="center" vertical="top" wrapText="1"/>
    </xf>
    <xf numFmtId="49" fontId="4" fillId="4" borderId="2" xfId="572" applyNumberFormat="1" applyFont="1" applyFill="1" applyBorder="1" applyAlignment="1">
      <alignment horizontal="center" vertical="top" wrapText="1"/>
    </xf>
    <xf numFmtId="49" fontId="4" fillId="4" borderId="8" xfId="572" applyNumberFormat="1" applyFont="1" applyFill="1" applyBorder="1" applyAlignment="1">
      <alignment horizontal="center" vertical="top" wrapText="1"/>
    </xf>
    <xf numFmtId="49" fontId="4" fillId="4" borderId="5" xfId="572" applyNumberFormat="1" applyFont="1" applyFill="1" applyBorder="1" applyAlignment="1">
      <alignment horizontal="center" vertical="top" wrapText="1"/>
    </xf>
    <xf numFmtId="49" fontId="5" fillId="4" borderId="2" xfId="572" applyNumberFormat="1" applyFont="1" applyFill="1" applyBorder="1" applyAlignment="1">
      <alignment horizontal="center" vertical="top" wrapText="1"/>
    </xf>
    <xf numFmtId="49" fontId="5" fillId="4" borderId="8" xfId="572" applyNumberFormat="1" applyFont="1" applyFill="1" applyBorder="1" applyAlignment="1">
      <alignment horizontal="center" vertical="top" wrapText="1"/>
    </xf>
    <xf numFmtId="49" fontId="5" fillId="4" borderId="5" xfId="572" applyNumberFormat="1" applyFont="1" applyFill="1" applyBorder="1" applyAlignment="1">
      <alignment horizontal="center" vertical="top" wrapText="1"/>
    </xf>
    <xf numFmtId="4" fontId="29" fillId="0" borderId="3" xfId="572" applyNumberFormat="1" applyFont="1" applyBorder="1" applyAlignment="1">
      <alignment horizontal="center" vertical="center" wrapText="1"/>
    </xf>
    <xf numFmtId="4" fontId="29" fillId="0" borderId="11" xfId="572" applyNumberFormat="1" applyFont="1" applyBorder="1" applyAlignment="1">
      <alignment horizontal="center" vertical="center" wrapText="1"/>
    </xf>
    <xf numFmtId="4" fontId="29" fillId="0" borderId="4" xfId="572" applyNumberFormat="1" applyFont="1" applyBorder="1" applyAlignment="1">
      <alignment horizontal="center" vertical="center" wrapText="1"/>
    </xf>
    <xf numFmtId="4" fontId="4" fillId="0" borderId="2" xfId="572" applyNumberFormat="1" applyFont="1" applyBorder="1" applyAlignment="1">
      <alignment horizontal="center" vertical="center" wrapText="1"/>
    </xf>
    <xf numFmtId="4" fontId="4" fillId="0" borderId="8" xfId="572" applyNumberFormat="1" applyFont="1" applyBorder="1" applyAlignment="1">
      <alignment horizontal="center" vertical="center" wrapText="1"/>
    </xf>
    <xf numFmtId="4" fontId="4" fillId="0" borderId="5" xfId="572" applyNumberFormat="1" applyFont="1" applyBorder="1" applyAlignment="1">
      <alignment horizontal="center" vertical="center" wrapText="1"/>
    </xf>
    <xf numFmtId="0" fontId="22" fillId="0" borderId="2" xfId="572" applyFont="1" applyBorder="1" applyAlignment="1">
      <alignment horizontal="center" vertical="center" wrapText="1"/>
    </xf>
    <xf numFmtId="0" fontId="22" fillId="0" borderId="5" xfId="572" applyFont="1" applyBorder="1" applyAlignment="1">
      <alignment horizontal="center" vertical="center" wrapText="1"/>
    </xf>
    <xf numFmtId="0" fontId="20" fillId="0" borderId="0" xfId="572" applyFont="1" applyAlignment="1">
      <alignment horizontal="center" vertical="center"/>
    </xf>
    <xf numFmtId="0" fontId="21" fillId="0" borderId="0" xfId="572" applyFont="1" applyAlignment="1">
      <alignment horizontal="center" vertical="center"/>
    </xf>
    <xf numFmtId="0" fontId="27" fillId="0" borderId="0" xfId="572" applyFont="1" applyAlignment="1">
      <alignment horizontal="center" vertical="center"/>
    </xf>
    <xf numFmtId="4" fontId="2" fillId="0" borderId="2" xfId="572" applyNumberFormat="1" applyFont="1" applyBorder="1" applyAlignment="1">
      <alignment horizontal="center" vertical="top" wrapText="1"/>
    </xf>
    <xf numFmtId="4" fontId="2" fillId="0" borderId="8" xfId="572" applyNumberFormat="1" applyFont="1" applyBorder="1" applyAlignment="1">
      <alignment horizontal="center" vertical="top" wrapText="1"/>
    </xf>
    <xf numFmtId="4" fontId="2" fillId="0" borderId="5" xfId="572" applyNumberFormat="1" applyFont="1" applyBorder="1" applyAlignment="1">
      <alignment horizontal="center" vertical="top" wrapText="1"/>
    </xf>
    <xf numFmtId="4" fontId="1" fillId="0" borderId="2" xfId="572" applyNumberFormat="1" applyFont="1" applyBorder="1" applyAlignment="1">
      <alignment horizontal="center" vertical="top" wrapText="1"/>
    </xf>
    <xf numFmtId="4" fontId="1" fillId="0" borderId="8" xfId="572" applyNumberFormat="1" applyFont="1" applyBorder="1" applyAlignment="1">
      <alignment horizontal="center" vertical="top" wrapText="1"/>
    </xf>
    <xf numFmtId="4" fontId="1" fillId="0" borderId="5" xfId="572" applyNumberFormat="1" applyFont="1" applyBorder="1" applyAlignment="1">
      <alignment horizontal="center" vertical="top" wrapText="1"/>
    </xf>
    <xf numFmtId="4" fontId="4" fillId="0" borderId="3" xfId="572" applyNumberFormat="1" applyFont="1" applyBorder="1" applyAlignment="1">
      <alignment horizontal="center" vertical="center" wrapText="1"/>
    </xf>
    <xf numFmtId="4" fontId="4" fillId="0" borderId="4" xfId="572" applyNumberFormat="1" applyFont="1" applyBorder="1" applyAlignment="1">
      <alignment horizontal="center" vertical="center" wrapText="1"/>
    </xf>
    <xf numFmtId="4" fontId="21" fillId="0" borderId="2" xfId="572" applyNumberFormat="1" applyFont="1" applyBorder="1" applyAlignment="1">
      <alignment horizontal="center" vertical="center" wrapText="1"/>
    </xf>
    <xf numFmtId="0" fontId="2" fillId="2" borderId="1" xfId="573" applyFont="1" applyFill="1" applyBorder="1" applyAlignment="1">
      <alignment horizontal="center" vertical="center" wrapText="1"/>
    </xf>
    <xf numFmtId="4" fontId="9" fillId="0" borderId="2" xfId="572" applyNumberFormat="1" applyFont="1" applyBorder="1" applyAlignment="1">
      <alignment horizontal="center" vertical="center" wrapText="1"/>
    </xf>
    <xf numFmtId="4" fontId="9" fillId="0" borderId="8" xfId="572" applyNumberFormat="1" applyFont="1" applyBorder="1" applyAlignment="1">
      <alignment horizontal="center" vertical="center" wrapText="1"/>
    </xf>
    <xf numFmtId="4" fontId="9" fillId="0" borderId="5" xfId="572" applyNumberFormat="1" applyFont="1" applyBorder="1" applyAlignment="1">
      <alignment horizontal="center" vertical="center" wrapText="1"/>
    </xf>
    <xf numFmtId="4" fontId="1" fillId="4" borderId="2" xfId="572" applyNumberFormat="1" applyFont="1" applyFill="1" applyBorder="1" applyAlignment="1">
      <alignment horizontal="center" vertical="center" wrapText="1"/>
    </xf>
    <xf numFmtId="4" fontId="1" fillId="4" borderId="8" xfId="572" applyNumberFormat="1" applyFont="1" applyFill="1" applyBorder="1" applyAlignment="1">
      <alignment horizontal="center" vertical="center" wrapText="1"/>
    </xf>
    <xf numFmtId="4" fontId="1" fillId="4" borderId="5" xfId="572" applyNumberFormat="1" applyFont="1" applyFill="1" applyBorder="1" applyAlignment="1">
      <alignment horizontal="center" vertical="center" wrapText="1"/>
    </xf>
    <xf numFmtId="4" fontId="1" fillId="4" borderId="2" xfId="572" applyNumberFormat="1" applyFont="1" applyFill="1" applyBorder="1" applyAlignment="1">
      <alignment horizontal="center" vertical="top" wrapText="1"/>
    </xf>
    <xf numFmtId="4" fontId="1" fillId="4" borderId="8" xfId="572" applyNumberFormat="1" applyFont="1" applyFill="1" applyBorder="1" applyAlignment="1">
      <alignment horizontal="center" vertical="top" wrapText="1"/>
    </xf>
    <xf numFmtId="4" fontId="1" fillId="4" borderId="5" xfId="572" applyNumberFormat="1" applyFont="1" applyFill="1" applyBorder="1" applyAlignment="1">
      <alignment horizontal="center" vertical="top" wrapText="1"/>
    </xf>
    <xf numFmtId="4" fontId="4" fillId="0" borderId="1" xfId="571" applyNumberFormat="1" applyFont="1" applyBorder="1" applyAlignment="1">
      <alignment horizontal="center" vertical="center" wrapText="1"/>
    </xf>
    <xf numFmtId="4" fontId="4" fillId="0" borderId="0" xfId="571" applyNumberFormat="1" applyFont="1" applyAlignment="1">
      <alignment horizontal="center" vertical="center" wrapText="1"/>
    </xf>
    <xf numFmtId="4" fontId="29" fillId="0" borderId="0" xfId="571" applyNumberFormat="1" applyFont="1" applyAlignment="1">
      <alignment horizontal="center" vertical="center" wrapText="1"/>
    </xf>
  </cellXfs>
  <cellStyles count="579">
    <cellStyle name="Euro" xfId="1"/>
    <cellStyle name="Euro 2" xfId="2"/>
    <cellStyle name="Euro 2 2" xfId="3"/>
    <cellStyle name="Euro 3" xfId="4"/>
    <cellStyle name="Euro 4" xfId="5"/>
    <cellStyle name="Euro 4 2" xfId="6"/>
    <cellStyle name="Euro 5" xfId="7"/>
    <cellStyle name="Euro 6" xfId="8"/>
    <cellStyle name="Migliaia" xfId="578" builtinId="3"/>
    <cellStyle name="Migliaia [0] 2" xfId="9"/>
    <cellStyle name="Migliaia [0] 2 2" xfId="10"/>
    <cellStyle name="Migliaia [0] 2 2 2" xfId="11"/>
    <cellStyle name="Migliaia [0] 2 2 2 2" xfId="12"/>
    <cellStyle name="Migliaia [0] 2 2 2 2 2" xfId="13"/>
    <cellStyle name="Migliaia [0] 2 2 2 2 2 2" xfId="14"/>
    <cellStyle name="Migliaia [0] 2 2 2 2 3" xfId="15"/>
    <cellStyle name="Migliaia [0] 2 2 2 3" xfId="16"/>
    <cellStyle name="Migliaia [0] 2 2 2 3 2" xfId="17"/>
    <cellStyle name="Migliaia [0] 2 2 2 4" xfId="18"/>
    <cellStyle name="Migliaia [0] 2 2 3" xfId="19"/>
    <cellStyle name="Migliaia [0] 2 2 3 2" xfId="20"/>
    <cellStyle name="Migliaia [0] 2 2 3 2 2" xfId="21"/>
    <cellStyle name="Migliaia [0] 2 2 3 3" xfId="22"/>
    <cellStyle name="Migliaia [0] 2 2 4" xfId="23"/>
    <cellStyle name="Migliaia [0] 2 2 4 2" xfId="24"/>
    <cellStyle name="Migliaia [0] 2 2 5" xfId="25"/>
    <cellStyle name="Migliaia [0] 2 3" xfId="26"/>
    <cellStyle name="Migliaia [0] 2 3 2" xfId="27"/>
    <cellStyle name="Migliaia [0] 2 3 2 2" xfId="28"/>
    <cellStyle name="Migliaia [0] 2 3 2 2 2" xfId="29"/>
    <cellStyle name="Migliaia [0] 2 3 2 3" xfId="30"/>
    <cellStyle name="Migliaia [0] 2 3 3" xfId="31"/>
    <cellStyle name="Migliaia [0] 2 3 3 2" xfId="32"/>
    <cellStyle name="Migliaia [0] 2 3 4" xfId="33"/>
    <cellStyle name="Migliaia [0] 2 4" xfId="34"/>
    <cellStyle name="Migliaia [0] 2 4 2" xfId="35"/>
    <cellStyle name="Migliaia [0] 2 4 2 2" xfId="36"/>
    <cellStyle name="Migliaia [0] 2 4 3" xfId="37"/>
    <cellStyle name="Migliaia [0] 2 5" xfId="38"/>
    <cellStyle name="Migliaia [0] 2 5 2" xfId="39"/>
    <cellStyle name="Migliaia [0] 2 6" xfId="40"/>
    <cellStyle name="Migliaia [0] 3" xfId="41"/>
    <cellStyle name="Migliaia [0] 3 2" xfId="42"/>
    <cellStyle name="Migliaia [0] 3 2 2" xfId="43"/>
    <cellStyle name="Migliaia [0] 3 2 2 2" xfId="44"/>
    <cellStyle name="Migliaia [0] 3 2 2 2 2" xfId="45"/>
    <cellStyle name="Migliaia [0] 3 2 2 3" xfId="46"/>
    <cellStyle name="Migliaia [0] 3 2 3" xfId="47"/>
    <cellStyle name="Migliaia [0] 3 2 3 2" xfId="48"/>
    <cellStyle name="Migliaia [0] 3 2 4" xfId="49"/>
    <cellStyle name="Migliaia [0] 3 3" xfId="50"/>
    <cellStyle name="Migliaia [0] 3 3 2" xfId="51"/>
    <cellStyle name="Migliaia [0] 3 3 2 2" xfId="52"/>
    <cellStyle name="Migliaia [0] 3 3 3" xfId="53"/>
    <cellStyle name="Migliaia [0] 3 4" xfId="54"/>
    <cellStyle name="Migliaia [0] 3 4 2" xfId="55"/>
    <cellStyle name="Migliaia [0] 3 5" xfId="56"/>
    <cellStyle name="Migliaia [0] 4" xfId="57"/>
    <cellStyle name="Migliaia [0] 4 2" xfId="58"/>
    <cellStyle name="Migliaia [0] 4 2 2" xfId="59"/>
    <cellStyle name="Migliaia [0] 4 2 2 2" xfId="60"/>
    <cellStyle name="Migliaia [0] 4 2 2 2 2" xfId="61"/>
    <cellStyle name="Migliaia [0] 4 2 2 3" xfId="62"/>
    <cellStyle name="Migliaia [0] 4 2 3" xfId="63"/>
    <cellStyle name="Migliaia [0] 4 2 3 2" xfId="64"/>
    <cellStyle name="Migliaia [0] 4 2 4" xfId="65"/>
    <cellStyle name="Migliaia [0] 4 3" xfId="66"/>
    <cellStyle name="Migliaia [0] 4 3 2" xfId="67"/>
    <cellStyle name="Migliaia [0] 4 3 2 2" xfId="68"/>
    <cellStyle name="Migliaia [0] 4 3 3" xfId="69"/>
    <cellStyle name="Migliaia [0] 4 4" xfId="70"/>
    <cellStyle name="Migliaia [0] 4 4 2" xfId="71"/>
    <cellStyle name="Migliaia [0] 4 5" xfId="72"/>
    <cellStyle name="Migliaia [0] 5" xfId="73"/>
    <cellStyle name="Migliaia [0] 5 2" xfId="74"/>
    <cellStyle name="Migliaia [0] 5 2 2" xfId="75"/>
    <cellStyle name="Migliaia [0] 5 2 2 2" xfId="76"/>
    <cellStyle name="Migliaia [0] 5 2 2 2 2" xfId="77"/>
    <cellStyle name="Migliaia [0] 5 2 2 3" xfId="78"/>
    <cellStyle name="Migliaia [0] 5 2 3" xfId="79"/>
    <cellStyle name="Migliaia [0] 5 2 3 2" xfId="80"/>
    <cellStyle name="Migliaia [0] 5 2 4" xfId="81"/>
    <cellStyle name="Migliaia [0] 5 3" xfId="82"/>
    <cellStyle name="Migliaia [0] 5 3 2" xfId="83"/>
    <cellStyle name="Migliaia [0] 5 3 2 2" xfId="84"/>
    <cellStyle name="Migliaia [0] 5 3 3" xfId="85"/>
    <cellStyle name="Migliaia [0] 5 4" xfId="86"/>
    <cellStyle name="Migliaia [0] 5 4 2" xfId="87"/>
    <cellStyle name="Migliaia [0] 5 5" xfId="88"/>
    <cellStyle name="Migliaia [0] 6" xfId="89"/>
    <cellStyle name="Migliaia [0] 6 2" xfId="90"/>
    <cellStyle name="Migliaia [0] 6 2 2" xfId="91"/>
    <cellStyle name="Migliaia [0] 6 2 2 2" xfId="92"/>
    <cellStyle name="Migliaia [0] 6 2 2 2 2" xfId="93"/>
    <cellStyle name="Migliaia [0] 6 2 2 3" xfId="94"/>
    <cellStyle name="Migliaia [0] 6 2 3" xfId="95"/>
    <cellStyle name="Migliaia [0] 6 2 3 2" xfId="96"/>
    <cellStyle name="Migliaia [0] 6 2 4" xfId="97"/>
    <cellStyle name="Migliaia [0] 6 3" xfId="98"/>
    <cellStyle name="Migliaia [0] 6 3 2" xfId="99"/>
    <cellStyle name="Migliaia [0] 6 3 2 2" xfId="100"/>
    <cellStyle name="Migliaia [0] 6 3 3" xfId="101"/>
    <cellStyle name="Migliaia [0] 6 4" xfId="102"/>
    <cellStyle name="Migliaia [0] 6 4 2" xfId="103"/>
    <cellStyle name="Migliaia [0] 6 5" xfId="104"/>
    <cellStyle name="Migliaia [0] 7" xfId="105"/>
    <cellStyle name="Migliaia [0] 7 2" xfId="106"/>
    <cellStyle name="Migliaia [0] 7 2 2" xfId="107"/>
    <cellStyle name="Migliaia [0] 7 2 2 2" xfId="108"/>
    <cellStyle name="Migliaia [0] 7 2 3" xfId="109"/>
    <cellStyle name="Migliaia [0] 7 3" xfId="110"/>
    <cellStyle name="Migliaia [0] 7 3 2" xfId="111"/>
    <cellStyle name="Migliaia [0] 7 4" xfId="112"/>
    <cellStyle name="Migliaia [0] 8" xfId="113"/>
    <cellStyle name="Migliaia [0] 8 2" xfId="114"/>
    <cellStyle name="Migliaia [0] 8 2 2" xfId="115"/>
    <cellStyle name="Migliaia [0] 8 2 2 2" xfId="116"/>
    <cellStyle name="Migliaia [0] 8 2 3" xfId="117"/>
    <cellStyle name="Migliaia [0] 9" xfId="118"/>
    <cellStyle name="Migliaia [0] 9 2" xfId="119"/>
    <cellStyle name="Migliaia 10" xfId="120"/>
    <cellStyle name="Migliaia 10 2" xfId="121"/>
    <cellStyle name="Migliaia 10 2 2" xfId="122"/>
    <cellStyle name="Migliaia 10 2 2 2" xfId="123"/>
    <cellStyle name="Migliaia 10 2 2 2 2" xfId="124"/>
    <cellStyle name="Migliaia 10 2 2 3" xfId="125"/>
    <cellStyle name="Migliaia 10 2 3" xfId="126"/>
    <cellStyle name="Migliaia 10 2 3 2" xfId="127"/>
    <cellStyle name="Migliaia 10 2 4" xfId="128"/>
    <cellStyle name="Migliaia 10 3" xfId="129"/>
    <cellStyle name="Migliaia 10 3 2" xfId="130"/>
    <cellStyle name="Migliaia 10 3 2 2" xfId="131"/>
    <cellStyle name="Migliaia 10 3 3" xfId="132"/>
    <cellStyle name="Migliaia 10 4" xfId="133"/>
    <cellStyle name="Migliaia 10 4 2" xfId="134"/>
    <cellStyle name="Migliaia 10 5" xfId="135"/>
    <cellStyle name="Migliaia 11" xfId="136"/>
    <cellStyle name="Migliaia 11 2" xfId="137"/>
    <cellStyle name="Migliaia 11 2 2" xfId="138"/>
    <cellStyle name="Migliaia 11 2 2 2" xfId="139"/>
    <cellStyle name="Migliaia 11 2 2 2 2" xfId="140"/>
    <cellStyle name="Migliaia 11 2 2 3" xfId="141"/>
    <cellStyle name="Migliaia 11 2 3" xfId="142"/>
    <cellStyle name="Migliaia 11 2 3 2" xfId="143"/>
    <cellStyle name="Migliaia 11 2 4" xfId="144"/>
    <cellStyle name="Migliaia 11 3" xfId="145"/>
    <cellStyle name="Migliaia 11 3 2" xfId="146"/>
    <cellStyle name="Migliaia 11 3 2 2" xfId="147"/>
    <cellStyle name="Migliaia 11 3 3" xfId="148"/>
    <cellStyle name="Migliaia 11 4" xfId="149"/>
    <cellStyle name="Migliaia 11 4 2" xfId="150"/>
    <cellStyle name="Migliaia 11 5" xfId="151"/>
    <cellStyle name="Migliaia 12" xfId="152"/>
    <cellStyle name="Migliaia 12 2" xfId="153"/>
    <cellStyle name="Migliaia 12 2 2" xfId="154"/>
    <cellStyle name="Migliaia 12 2 2 2" xfId="155"/>
    <cellStyle name="Migliaia 12 2 2 2 2" xfId="156"/>
    <cellStyle name="Migliaia 12 2 2 3" xfId="157"/>
    <cellStyle name="Migliaia 12 2 3" xfId="158"/>
    <cellStyle name="Migliaia 12 2 3 2" xfId="159"/>
    <cellStyle name="Migliaia 12 2 4" xfId="160"/>
    <cellStyle name="Migliaia 12 3" xfId="161"/>
    <cellStyle name="Migliaia 12 3 2" xfId="162"/>
    <cellStyle name="Migliaia 12 3 2 2" xfId="163"/>
    <cellStyle name="Migliaia 12 3 3" xfId="164"/>
    <cellStyle name="Migliaia 12 4" xfId="165"/>
    <cellStyle name="Migliaia 12 4 2" xfId="166"/>
    <cellStyle name="Migliaia 12 5" xfId="167"/>
    <cellStyle name="Migliaia 13" xfId="168"/>
    <cellStyle name="Migliaia 13 2" xfId="169"/>
    <cellStyle name="Migliaia 13 2 2" xfId="170"/>
    <cellStyle name="Migliaia 13 2 2 2" xfId="171"/>
    <cellStyle name="Migliaia 13 2 2 2 2" xfId="172"/>
    <cellStyle name="Migliaia 13 2 2 3" xfId="173"/>
    <cellStyle name="Migliaia 13 2 3" xfId="174"/>
    <cellStyle name="Migliaia 13 2 3 2" xfId="175"/>
    <cellStyle name="Migliaia 13 2 4" xfId="176"/>
    <cellStyle name="Migliaia 13 3" xfId="177"/>
    <cellStyle name="Migliaia 13 3 2" xfId="178"/>
    <cellStyle name="Migliaia 13 3 2 2" xfId="179"/>
    <cellStyle name="Migliaia 13 3 3" xfId="180"/>
    <cellStyle name="Migliaia 13 4" xfId="181"/>
    <cellStyle name="Migliaia 13 4 2" xfId="182"/>
    <cellStyle name="Migliaia 13 5" xfId="183"/>
    <cellStyle name="Migliaia 14" xfId="184"/>
    <cellStyle name="Migliaia 14 2" xfId="185"/>
    <cellStyle name="Migliaia 14 2 2" xfId="186"/>
    <cellStyle name="Migliaia 14 2 2 2" xfId="187"/>
    <cellStyle name="Migliaia 14 2 2 2 2" xfId="188"/>
    <cellStyle name="Migliaia 14 2 2 3" xfId="189"/>
    <cellStyle name="Migliaia 14 2 3" xfId="190"/>
    <cellStyle name="Migliaia 14 2 3 2" xfId="191"/>
    <cellStyle name="Migliaia 14 2 4" xfId="192"/>
    <cellStyle name="Migliaia 14 3" xfId="193"/>
    <cellStyle name="Migliaia 14 3 2" xfId="194"/>
    <cellStyle name="Migliaia 14 3 2 2" xfId="195"/>
    <cellStyle name="Migliaia 14 3 3" xfId="196"/>
    <cellStyle name="Migliaia 14 4" xfId="197"/>
    <cellStyle name="Migliaia 14 4 2" xfId="198"/>
    <cellStyle name="Migliaia 14 5" xfId="199"/>
    <cellStyle name="Migliaia 15" xfId="200"/>
    <cellStyle name="Migliaia 15 2" xfId="201"/>
    <cellStyle name="Migliaia 15 2 2" xfId="202"/>
    <cellStyle name="Migliaia 15 2 2 2" xfId="203"/>
    <cellStyle name="Migliaia 15 2 2 2 2" xfId="204"/>
    <cellStyle name="Migliaia 15 2 2 3" xfId="205"/>
    <cellStyle name="Migliaia 15 2 3" xfId="206"/>
    <cellStyle name="Migliaia 15 2 3 2" xfId="207"/>
    <cellStyle name="Migliaia 15 2 4" xfId="208"/>
    <cellStyle name="Migliaia 15 3" xfId="209"/>
    <cellStyle name="Migliaia 15 3 2" xfId="210"/>
    <cellStyle name="Migliaia 15 3 2 2" xfId="211"/>
    <cellStyle name="Migliaia 15 3 3" xfId="212"/>
    <cellStyle name="Migliaia 15 4" xfId="213"/>
    <cellStyle name="Migliaia 15 4 2" xfId="214"/>
    <cellStyle name="Migliaia 15 5" xfId="215"/>
    <cellStyle name="Migliaia 16" xfId="216"/>
    <cellStyle name="Migliaia 16 2" xfId="217"/>
    <cellStyle name="Migliaia 16 2 2" xfId="218"/>
    <cellStyle name="Migliaia 16 2 2 2" xfId="219"/>
    <cellStyle name="Migliaia 16 2 2 2 2" xfId="220"/>
    <cellStyle name="Migliaia 16 2 2 3" xfId="221"/>
    <cellStyle name="Migliaia 16 2 3" xfId="222"/>
    <cellStyle name="Migliaia 16 2 3 2" xfId="223"/>
    <cellStyle name="Migliaia 16 2 4" xfId="224"/>
    <cellStyle name="Migliaia 16 3" xfId="225"/>
    <cellStyle name="Migliaia 16 3 2" xfId="226"/>
    <cellStyle name="Migliaia 16 3 2 2" xfId="227"/>
    <cellStyle name="Migliaia 16 3 3" xfId="228"/>
    <cellStyle name="Migliaia 16 4" xfId="229"/>
    <cellStyle name="Migliaia 16 4 2" xfId="230"/>
    <cellStyle name="Migliaia 16 5" xfId="231"/>
    <cellStyle name="Migliaia 17" xfId="232"/>
    <cellStyle name="Migliaia 17 2" xfId="233"/>
    <cellStyle name="Migliaia 17 2 2" xfId="234"/>
    <cellStyle name="Migliaia 17 2 2 2" xfId="235"/>
    <cellStyle name="Migliaia 17 2 2 2 2" xfId="236"/>
    <cellStyle name="Migliaia 17 2 2 3" xfId="237"/>
    <cellStyle name="Migliaia 17 2 3" xfId="238"/>
    <cellStyle name="Migliaia 17 2 3 2" xfId="239"/>
    <cellStyle name="Migliaia 17 2 4" xfId="240"/>
    <cellStyle name="Migliaia 17 3" xfId="241"/>
    <cellStyle name="Migliaia 17 3 2" xfId="242"/>
    <cellStyle name="Migliaia 17 3 2 2" xfId="243"/>
    <cellStyle name="Migliaia 17 3 3" xfId="244"/>
    <cellStyle name="Migliaia 17 4" xfId="245"/>
    <cellStyle name="Migliaia 17 4 2" xfId="246"/>
    <cellStyle name="Migliaia 17 5" xfId="247"/>
    <cellStyle name="Migliaia 18" xfId="248"/>
    <cellStyle name="Migliaia 18 2" xfId="249"/>
    <cellStyle name="Migliaia 18 2 2" xfId="250"/>
    <cellStyle name="Migliaia 18 2 2 2" xfId="251"/>
    <cellStyle name="Migliaia 18 2 2 2 2" xfId="252"/>
    <cellStyle name="Migliaia 18 2 2 3" xfId="253"/>
    <cellStyle name="Migliaia 18 2 3" xfId="254"/>
    <cellStyle name="Migliaia 18 2 3 2" xfId="255"/>
    <cellStyle name="Migliaia 18 2 4" xfId="256"/>
    <cellStyle name="Migliaia 18 3" xfId="257"/>
    <cellStyle name="Migliaia 18 3 2" xfId="258"/>
    <cellStyle name="Migliaia 18 3 2 2" xfId="259"/>
    <cellStyle name="Migliaia 18 3 3" xfId="260"/>
    <cellStyle name="Migliaia 18 4" xfId="261"/>
    <cellStyle name="Migliaia 18 4 2" xfId="262"/>
    <cellStyle name="Migliaia 18 5" xfId="263"/>
    <cellStyle name="Migliaia 19" xfId="264"/>
    <cellStyle name="Migliaia 19 2" xfId="265"/>
    <cellStyle name="Migliaia 19 2 2" xfId="266"/>
    <cellStyle name="Migliaia 19 2 2 2" xfId="267"/>
    <cellStyle name="Migliaia 19 2 2 2 2" xfId="268"/>
    <cellStyle name="Migliaia 19 2 2 3" xfId="269"/>
    <cellStyle name="Migliaia 19 2 3" xfId="270"/>
    <cellStyle name="Migliaia 19 2 3 2" xfId="271"/>
    <cellStyle name="Migliaia 19 2 4" xfId="272"/>
    <cellStyle name="Migliaia 19 3" xfId="273"/>
    <cellStyle name="Migliaia 19 3 2" xfId="274"/>
    <cellStyle name="Migliaia 19 3 2 2" xfId="275"/>
    <cellStyle name="Migliaia 19 3 3" xfId="276"/>
    <cellStyle name="Migliaia 19 4" xfId="277"/>
    <cellStyle name="Migliaia 19 4 2" xfId="278"/>
    <cellStyle name="Migliaia 19 5" xfId="279"/>
    <cellStyle name="Migliaia 2" xfId="280"/>
    <cellStyle name="Migliaia 2 2" xfId="281"/>
    <cellStyle name="Migliaia 2 2 2" xfId="282"/>
    <cellStyle name="Migliaia 2 2 2 2" xfId="283"/>
    <cellStyle name="Migliaia 2 2 2 2 2" xfId="284"/>
    <cellStyle name="Migliaia 2 2 2 2 2 2" xfId="285"/>
    <cellStyle name="Migliaia 2 2 2 2 3" xfId="286"/>
    <cellStyle name="Migliaia 2 2 2 3" xfId="287"/>
    <cellStyle name="Migliaia 2 2 2 3 2" xfId="288"/>
    <cellStyle name="Migliaia 2 2 2 4" xfId="289"/>
    <cellStyle name="Migliaia 2 2 3" xfId="290"/>
    <cellStyle name="Migliaia 2 2 3 2" xfId="291"/>
    <cellStyle name="Migliaia 2 2 3 2 2" xfId="292"/>
    <cellStyle name="Migliaia 2 2 3 3" xfId="293"/>
    <cellStyle name="Migliaia 2 2 4" xfId="294"/>
    <cellStyle name="Migliaia 2 2 4 2" xfId="295"/>
    <cellStyle name="Migliaia 2 2 5" xfId="296"/>
    <cellStyle name="Migliaia 2 2 6" xfId="575"/>
    <cellStyle name="Migliaia 2 3" xfId="297"/>
    <cellStyle name="Migliaia 2 3 2" xfId="298"/>
    <cellStyle name="Migliaia 2 3 2 2" xfId="299"/>
    <cellStyle name="Migliaia 2 3 2 2 2" xfId="300"/>
    <cellStyle name="Migliaia 2 3 2 2 2 2" xfId="301"/>
    <cellStyle name="Migliaia 2 3 2 2 3" xfId="302"/>
    <cellStyle name="Migliaia 2 3 2 3" xfId="303"/>
    <cellStyle name="Migliaia 2 3 2 3 2" xfId="304"/>
    <cellStyle name="Migliaia 2 3 2 4" xfId="305"/>
    <cellStyle name="Migliaia 2 3 3" xfId="306"/>
    <cellStyle name="Migliaia 2 3 3 2" xfId="307"/>
    <cellStyle name="Migliaia 2 3 3 2 2" xfId="308"/>
    <cellStyle name="Migliaia 2 3 3 3" xfId="309"/>
    <cellStyle name="Migliaia 2 3 4" xfId="310"/>
    <cellStyle name="Migliaia 2 3 4 2" xfId="311"/>
    <cellStyle name="Migliaia 2 3 5" xfId="312"/>
    <cellStyle name="Migliaia 2 4" xfId="313"/>
    <cellStyle name="Migliaia 2 4 2" xfId="314"/>
    <cellStyle name="Migliaia 2 4 2 2" xfId="315"/>
    <cellStyle name="Migliaia 2 4 2 2 2" xfId="316"/>
    <cellStyle name="Migliaia 2 4 2 2 2 2" xfId="317"/>
    <cellStyle name="Migliaia 2 4 2 2 3" xfId="318"/>
    <cellStyle name="Migliaia 2 4 2 3" xfId="319"/>
    <cellStyle name="Migliaia 2 4 2 3 2" xfId="320"/>
    <cellStyle name="Migliaia 2 4 2 4" xfId="321"/>
    <cellStyle name="Migliaia 2 4 3" xfId="322"/>
    <cellStyle name="Migliaia 2 4 3 2" xfId="323"/>
    <cellStyle name="Migliaia 2 4 3 2 2" xfId="324"/>
    <cellStyle name="Migliaia 2 4 3 3" xfId="325"/>
    <cellStyle name="Migliaia 2 4 4" xfId="326"/>
    <cellStyle name="Migliaia 2 4 4 2" xfId="327"/>
    <cellStyle name="Migliaia 2 4 5" xfId="328"/>
    <cellStyle name="Migliaia 2 5" xfId="329"/>
    <cellStyle name="Migliaia 2 5 2" xfId="330"/>
    <cellStyle name="Migliaia 2 5 2 2" xfId="331"/>
    <cellStyle name="Migliaia 2 5 2 2 2" xfId="332"/>
    <cellStyle name="Migliaia 2 5 2 3" xfId="333"/>
    <cellStyle name="Migliaia 2 5 3" xfId="334"/>
    <cellStyle name="Migliaia 2 5 3 2" xfId="335"/>
    <cellStyle name="Migliaia 2 5 4" xfId="336"/>
    <cellStyle name="Migliaia 2 6" xfId="337"/>
    <cellStyle name="Migliaia 2 6 2" xfId="338"/>
    <cellStyle name="Migliaia 2 6 2 2" xfId="339"/>
    <cellStyle name="Migliaia 2 6 3" xfId="340"/>
    <cellStyle name="Migliaia 2 7" xfId="341"/>
    <cellStyle name="Migliaia 2 7 2" xfId="342"/>
    <cellStyle name="Migliaia 2 8" xfId="343"/>
    <cellStyle name="Migliaia 20" xfId="344"/>
    <cellStyle name="Migliaia 20 2" xfId="345"/>
    <cellStyle name="Migliaia 20 2 2" xfId="346"/>
    <cellStyle name="Migliaia 20 2 2 2" xfId="347"/>
    <cellStyle name="Migliaia 20 2 2 2 2" xfId="348"/>
    <cellStyle name="Migliaia 20 2 2 3" xfId="349"/>
    <cellStyle name="Migliaia 20 2 3" xfId="350"/>
    <cellStyle name="Migliaia 20 2 3 2" xfId="351"/>
    <cellStyle name="Migliaia 20 2 4" xfId="352"/>
    <cellStyle name="Migliaia 20 3" xfId="353"/>
    <cellStyle name="Migliaia 20 3 2" xfId="354"/>
    <cellStyle name="Migliaia 20 3 2 2" xfId="355"/>
    <cellStyle name="Migliaia 20 3 3" xfId="356"/>
    <cellStyle name="Migliaia 20 4" xfId="357"/>
    <cellStyle name="Migliaia 20 4 2" xfId="358"/>
    <cellStyle name="Migliaia 20 5" xfId="359"/>
    <cellStyle name="Migliaia 21" xfId="360"/>
    <cellStyle name="Migliaia 21 2" xfId="361"/>
    <cellStyle name="Migliaia 21 2 2" xfId="362"/>
    <cellStyle name="Migliaia 21 2 2 2" xfId="363"/>
    <cellStyle name="Migliaia 21 2 2 2 2" xfId="364"/>
    <cellStyle name="Migliaia 21 2 2 3" xfId="365"/>
    <cellStyle name="Migliaia 21 2 3" xfId="366"/>
    <cellStyle name="Migliaia 21 2 3 2" xfId="367"/>
    <cellStyle name="Migliaia 21 2 4" xfId="368"/>
    <cellStyle name="Migliaia 21 3" xfId="369"/>
    <cellStyle name="Migliaia 21 3 2" xfId="370"/>
    <cellStyle name="Migliaia 21 3 2 2" xfId="371"/>
    <cellStyle name="Migliaia 21 3 3" xfId="372"/>
    <cellStyle name="Migliaia 21 4" xfId="373"/>
    <cellStyle name="Migliaia 21 4 2" xfId="374"/>
    <cellStyle name="Migliaia 21 5" xfId="375"/>
    <cellStyle name="Migliaia 22" xfId="376"/>
    <cellStyle name="Migliaia 22 2" xfId="377"/>
    <cellStyle name="Migliaia 22 2 2" xfId="378"/>
    <cellStyle name="Migliaia 22 2 2 2" xfId="379"/>
    <cellStyle name="Migliaia 22 2 2 2 2" xfId="380"/>
    <cellStyle name="Migliaia 22 2 2 3" xfId="381"/>
    <cellStyle name="Migliaia 22 2 3" xfId="382"/>
    <cellStyle name="Migliaia 22 2 3 2" xfId="383"/>
    <cellStyle name="Migliaia 22 2 4" xfId="384"/>
    <cellStyle name="Migliaia 22 3" xfId="385"/>
    <cellStyle name="Migliaia 22 3 2" xfId="386"/>
    <cellStyle name="Migliaia 22 3 2 2" xfId="387"/>
    <cellStyle name="Migliaia 22 3 3" xfId="388"/>
    <cellStyle name="Migliaia 22 4" xfId="389"/>
    <cellStyle name="Migliaia 22 4 2" xfId="390"/>
    <cellStyle name="Migliaia 22 5" xfId="391"/>
    <cellStyle name="Migliaia 23" xfId="392"/>
    <cellStyle name="Migliaia 23 2" xfId="393"/>
    <cellStyle name="Migliaia 23 2 2" xfId="394"/>
    <cellStyle name="Migliaia 23 2 2 2" xfId="395"/>
    <cellStyle name="Migliaia 23 2 2 2 2" xfId="396"/>
    <cellStyle name="Migliaia 23 2 2 3" xfId="397"/>
    <cellStyle name="Migliaia 23 2 3" xfId="398"/>
    <cellStyle name="Migliaia 23 2 3 2" xfId="399"/>
    <cellStyle name="Migliaia 23 2 4" xfId="400"/>
    <cellStyle name="Migliaia 24" xfId="401"/>
    <cellStyle name="Migliaia 24 2" xfId="402"/>
    <cellStyle name="Migliaia 24 2 2" xfId="403"/>
    <cellStyle name="Migliaia 24 2 2 2" xfId="404"/>
    <cellStyle name="Migliaia 24 2 3" xfId="405"/>
    <cellStyle name="Migliaia 25" xfId="406"/>
    <cellStyle name="Migliaia 25 2" xfId="407"/>
    <cellStyle name="Migliaia 25 2 2" xfId="408"/>
    <cellStyle name="Migliaia 25 3" xfId="409"/>
    <cellStyle name="Migliaia 26" xfId="410"/>
    <cellStyle name="Migliaia 26 2" xfId="411"/>
    <cellStyle name="Migliaia 26 2 2" xfId="412"/>
    <cellStyle name="Migliaia 26 3" xfId="413"/>
    <cellStyle name="Migliaia 27" xfId="414"/>
    <cellStyle name="Migliaia 27 2" xfId="415"/>
    <cellStyle name="Migliaia 27 2 2" xfId="416"/>
    <cellStyle name="Migliaia 27 3" xfId="417"/>
    <cellStyle name="Migliaia 28" xfId="418"/>
    <cellStyle name="Migliaia 28 2" xfId="419"/>
    <cellStyle name="Migliaia 28 2 2" xfId="420"/>
    <cellStyle name="Migliaia 28 3" xfId="421"/>
    <cellStyle name="Migliaia 29" xfId="422"/>
    <cellStyle name="Migliaia 29 2" xfId="423"/>
    <cellStyle name="Migliaia 3" xfId="424"/>
    <cellStyle name="Migliaia 3 2" xfId="425"/>
    <cellStyle name="Migliaia 3 2 2" xfId="426"/>
    <cellStyle name="Migliaia 3 2 2 2" xfId="427"/>
    <cellStyle name="Migliaia 3 2 2 2 2" xfId="428"/>
    <cellStyle name="Migliaia 3 2 2 3" xfId="429"/>
    <cellStyle name="Migliaia 3 2 3" xfId="430"/>
    <cellStyle name="Migliaia 3 2 3 2" xfId="431"/>
    <cellStyle name="Migliaia 3 2 4" xfId="432"/>
    <cellStyle name="Migliaia 3 3" xfId="433"/>
    <cellStyle name="Migliaia 3 3 2" xfId="434"/>
    <cellStyle name="Migliaia 3 3 2 2" xfId="435"/>
    <cellStyle name="Migliaia 3 3 3" xfId="436"/>
    <cellStyle name="Migliaia 3 4" xfId="437"/>
    <cellStyle name="Migliaia 3 4 2" xfId="438"/>
    <cellStyle name="Migliaia 3 5" xfId="439"/>
    <cellStyle name="Migliaia 3 6" xfId="576"/>
    <cellStyle name="Migliaia 30" xfId="440"/>
    <cellStyle name="Migliaia 30 2" xfId="441"/>
    <cellStyle name="Migliaia 31" xfId="442"/>
    <cellStyle name="Migliaia 32" xfId="443"/>
    <cellStyle name="Migliaia 33" xfId="444"/>
    <cellStyle name="Migliaia 34" xfId="445"/>
    <cellStyle name="Migliaia 35" xfId="446"/>
    <cellStyle name="Migliaia 36" xfId="447"/>
    <cellStyle name="Migliaia 37" xfId="448"/>
    <cellStyle name="Migliaia 38" xfId="449"/>
    <cellStyle name="Migliaia 39" xfId="574"/>
    <cellStyle name="Migliaia 4" xfId="450"/>
    <cellStyle name="Migliaia 4 2" xfId="451"/>
    <cellStyle name="Migliaia 4 2 2" xfId="452"/>
    <cellStyle name="Migliaia 4 2 2 2" xfId="453"/>
    <cellStyle name="Migliaia 4 2 2 2 2" xfId="454"/>
    <cellStyle name="Migliaia 4 2 2 3" xfId="455"/>
    <cellStyle name="Migliaia 4 2 3" xfId="456"/>
    <cellStyle name="Migliaia 4 2 3 2" xfId="457"/>
    <cellStyle name="Migliaia 4 2 4" xfId="458"/>
    <cellStyle name="Migliaia 4 3" xfId="459"/>
    <cellStyle name="Migliaia 4 3 2" xfId="460"/>
    <cellStyle name="Migliaia 4 3 2 2" xfId="461"/>
    <cellStyle name="Migliaia 4 3 3" xfId="462"/>
    <cellStyle name="Migliaia 4 4" xfId="463"/>
    <cellStyle name="Migliaia 4 4 2" xfId="464"/>
    <cellStyle name="Migliaia 4 5" xfId="465"/>
    <cellStyle name="Migliaia 5" xfId="466"/>
    <cellStyle name="Migliaia 5 2" xfId="467"/>
    <cellStyle name="Migliaia 5 2 2" xfId="468"/>
    <cellStyle name="Migliaia 5 2 2 2" xfId="469"/>
    <cellStyle name="Migliaia 5 2 2 2 2" xfId="470"/>
    <cellStyle name="Migliaia 5 2 2 3" xfId="471"/>
    <cellStyle name="Migliaia 5 2 3" xfId="472"/>
    <cellStyle name="Migliaia 5 2 3 2" xfId="473"/>
    <cellStyle name="Migliaia 5 2 4" xfId="474"/>
    <cellStyle name="Migliaia 5 3" xfId="475"/>
    <cellStyle name="Migliaia 5 3 2" xfId="476"/>
    <cellStyle name="Migliaia 5 3 2 2" xfId="477"/>
    <cellStyle name="Migliaia 5 3 3" xfId="478"/>
    <cellStyle name="Migliaia 5 4" xfId="479"/>
    <cellStyle name="Migliaia 5 4 2" xfId="480"/>
    <cellStyle name="Migliaia 5 5" xfId="481"/>
    <cellStyle name="Migliaia 6" xfId="482"/>
    <cellStyle name="Migliaia 6 2" xfId="483"/>
    <cellStyle name="Migliaia 6 2 2" xfId="484"/>
    <cellStyle name="Migliaia 6 2 2 2" xfId="485"/>
    <cellStyle name="Migliaia 6 2 2 2 2" xfId="486"/>
    <cellStyle name="Migliaia 6 2 2 3" xfId="487"/>
    <cellStyle name="Migliaia 6 2 3" xfId="488"/>
    <cellStyle name="Migliaia 6 2 3 2" xfId="489"/>
    <cellStyle name="Migliaia 6 2 4" xfId="490"/>
    <cellStyle name="Migliaia 6 3" xfId="491"/>
    <cellStyle name="Migliaia 6 3 2" xfId="492"/>
    <cellStyle name="Migliaia 6 3 2 2" xfId="493"/>
    <cellStyle name="Migliaia 6 3 3" xfId="494"/>
    <cellStyle name="Migliaia 6 4" xfId="495"/>
    <cellStyle name="Migliaia 6 4 2" xfId="496"/>
    <cellStyle name="Migliaia 6 5" xfId="497"/>
    <cellStyle name="Migliaia 7" xfId="498"/>
    <cellStyle name="Migliaia 7 2" xfId="499"/>
    <cellStyle name="Migliaia 7 2 2" xfId="500"/>
    <cellStyle name="Migliaia 7 2 2 2" xfId="501"/>
    <cellStyle name="Migliaia 7 2 2 2 2" xfId="502"/>
    <cellStyle name="Migliaia 7 2 2 2 2 2" xfId="503"/>
    <cellStyle name="Migliaia 7 2 2 2 3" xfId="504"/>
    <cellStyle name="Migliaia 7 2 2 3" xfId="505"/>
    <cellStyle name="Migliaia 7 2 2 3 2" xfId="506"/>
    <cellStyle name="Migliaia 7 2 2 4" xfId="507"/>
    <cellStyle name="Migliaia 7 2 3" xfId="508"/>
    <cellStyle name="Migliaia 7 2 3 2" xfId="509"/>
    <cellStyle name="Migliaia 7 2 3 2 2" xfId="510"/>
    <cellStyle name="Migliaia 7 2 3 3" xfId="511"/>
    <cellStyle name="Migliaia 7 2 4" xfId="512"/>
    <cellStyle name="Migliaia 7 2 4 2" xfId="513"/>
    <cellStyle name="Migliaia 7 2 5" xfId="514"/>
    <cellStyle name="Migliaia 7 3" xfId="515"/>
    <cellStyle name="Migliaia 7 3 2" xfId="516"/>
    <cellStyle name="Migliaia 7 3 2 2" xfId="517"/>
    <cellStyle name="Migliaia 7 3 2 2 2" xfId="518"/>
    <cellStyle name="Migliaia 7 3 2 3" xfId="519"/>
    <cellStyle name="Migliaia 7 3 3" xfId="520"/>
    <cellStyle name="Migliaia 7 3 3 2" xfId="521"/>
    <cellStyle name="Migliaia 7 3 4" xfId="522"/>
    <cellStyle name="Migliaia 7 4" xfId="523"/>
    <cellStyle name="Migliaia 7 4 2" xfId="524"/>
    <cellStyle name="Migliaia 7 4 2 2" xfId="525"/>
    <cellStyle name="Migliaia 7 4 3" xfId="526"/>
    <cellStyle name="Migliaia 7 5" xfId="527"/>
    <cellStyle name="Migliaia 7 5 2" xfId="528"/>
    <cellStyle name="Migliaia 7 6" xfId="529"/>
    <cellStyle name="Migliaia 8" xfId="530"/>
    <cellStyle name="Migliaia 8 2" xfId="531"/>
    <cellStyle name="Migliaia 8 2 2" xfId="532"/>
    <cellStyle name="Migliaia 8 2 2 2" xfId="533"/>
    <cellStyle name="Migliaia 8 2 2 2 2" xfId="534"/>
    <cellStyle name="Migliaia 8 2 2 3" xfId="535"/>
    <cellStyle name="Migliaia 8 2 3" xfId="536"/>
    <cellStyle name="Migliaia 8 2 3 2" xfId="537"/>
    <cellStyle name="Migliaia 8 2 4" xfId="538"/>
    <cellStyle name="Migliaia 8 3" xfId="539"/>
    <cellStyle name="Migliaia 8 3 2" xfId="540"/>
    <cellStyle name="Migliaia 8 3 2 2" xfId="541"/>
    <cellStyle name="Migliaia 8 3 3" xfId="542"/>
    <cellStyle name="Migliaia 8 4" xfId="543"/>
    <cellStyle name="Migliaia 8 4 2" xfId="544"/>
    <cellStyle name="Migliaia 8 5" xfId="545"/>
    <cellStyle name="Migliaia 9" xfId="546"/>
    <cellStyle name="Migliaia 9 2" xfId="547"/>
    <cellStyle name="Migliaia 9 2 2" xfId="548"/>
    <cellStyle name="Migliaia 9 2 2 2" xfId="549"/>
    <cellStyle name="Migliaia 9 2 2 2 2" xfId="550"/>
    <cellStyle name="Migliaia 9 2 2 3" xfId="551"/>
    <cellStyle name="Migliaia 9 2 3" xfId="552"/>
    <cellStyle name="Migliaia 9 2 3 2" xfId="553"/>
    <cellStyle name="Migliaia 9 2 4" xfId="554"/>
    <cellStyle name="Migliaia 9 3" xfId="555"/>
    <cellStyle name="Migliaia 9 3 2" xfId="556"/>
    <cellStyle name="Migliaia 9 3 2 2" xfId="557"/>
    <cellStyle name="Migliaia 9 3 3" xfId="558"/>
    <cellStyle name="Migliaia 9 4" xfId="559"/>
    <cellStyle name="Migliaia 9 4 2" xfId="560"/>
    <cellStyle name="Migliaia 9 5" xfId="561"/>
    <cellStyle name="Normale" xfId="0" builtinId="0"/>
    <cellStyle name="Normale 2" xfId="562"/>
    <cellStyle name="Normale 2 2" xfId="563"/>
    <cellStyle name="Normale 2 3" xfId="564"/>
    <cellStyle name="Normale 2 4" xfId="565"/>
    <cellStyle name="Normale 2 5" xfId="573"/>
    <cellStyle name="Normale 3" xfId="566"/>
    <cellStyle name="Normale 4" xfId="571"/>
    <cellStyle name="Normale 5" xfId="572"/>
    <cellStyle name="Percentuale 2" xfId="567"/>
    <cellStyle name="Percentuale 3" xfId="568"/>
    <cellStyle name="Valuta 2" xfId="569"/>
    <cellStyle name="Valuta 2 2" xfId="577"/>
    <cellStyle name="Valuta 3" xfId="5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TE35"/>
  <sheetViews>
    <sheetView view="pageBreakPreview" topLeftCell="A4" zoomScaleNormal="100" zoomScaleSheetLayoutView="100" workbookViewId="0">
      <selection activeCell="B37" sqref="B37"/>
    </sheetView>
  </sheetViews>
  <sheetFormatPr defaultRowHeight="15"/>
  <cols>
    <col min="1" max="1" width="70.6640625" style="1" customWidth="1"/>
    <col min="2" max="5" width="18" style="1" customWidth="1"/>
    <col min="6" max="6" width="9.6640625" style="1" bestFit="1" customWidth="1"/>
    <col min="7" max="197" width="8.88671875" style="1"/>
    <col min="198" max="198" width="69.88671875" style="1" bestFit="1" customWidth="1"/>
    <col min="199" max="200" width="18" style="1" customWidth="1"/>
    <col min="201" max="201" width="9.109375" style="1" hidden="1" customWidth="1"/>
    <col min="202" max="202" width="18" style="1" customWidth="1"/>
    <col min="203" max="203" width="8.88671875" style="1"/>
    <col min="204" max="204" width="11.6640625" style="1" bestFit="1" customWidth="1"/>
    <col min="205" max="453" width="8.88671875" style="1"/>
    <col min="454" max="454" width="69.88671875" style="1" bestFit="1" customWidth="1"/>
    <col min="455" max="456" width="18" style="1" customWidth="1"/>
    <col min="457" max="457" width="9.109375" style="1" hidden="1" customWidth="1"/>
    <col min="458" max="458" width="18" style="1" customWidth="1"/>
    <col min="459" max="459" width="8.88671875" style="1"/>
    <col min="460" max="460" width="11.6640625" style="1" bestFit="1" customWidth="1"/>
    <col min="461" max="709" width="8.88671875" style="1"/>
    <col min="710" max="710" width="69.88671875" style="1" bestFit="1" customWidth="1"/>
    <col min="711" max="712" width="18" style="1" customWidth="1"/>
    <col min="713" max="713" width="9.109375" style="1" hidden="1" customWidth="1"/>
    <col min="714" max="714" width="18" style="1" customWidth="1"/>
    <col min="715" max="715" width="8.88671875" style="1"/>
    <col min="716" max="716" width="11.6640625" style="1" bestFit="1" customWidth="1"/>
    <col min="717" max="965" width="8.88671875" style="1"/>
    <col min="966" max="966" width="69.88671875" style="1" bestFit="1" customWidth="1"/>
    <col min="967" max="968" width="18" style="1" customWidth="1"/>
    <col min="969" max="969" width="9.109375" style="1" hidden="1" customWidth="1"/>
    <col min="970" max="970" width="18" style="1" customWidth="1"/>
    <col min="971" max="971" width="8.88671875" style="1"/>
    <col min="972" max="972" width="11.6640625" style="1" bestFit="1" customWidth="1"/>
    <col min="973" max="1221" width="8.88671875" style="1"/>
    <col min="1222" max="1222" width="69.88671875" style="1" bestFit="1" customWidth="1"/>
    <col min="1223" max="1224" width="18" style="1" customWidth="1"/>
    <col min="1225" max="1225" width="9.109375" style="1" hidden="1" customWidth="1"/>
    <col min="1226" max="1226" width="18" style="1" customWidth="1"/>
    <col min="1227" max="1227" width="8.88671875" style="1"/>
    <col min="1228" max="1228" width="11.6640625" style="1" bestFit="1" customWidth="1"/>
    <col min="1229" max="1477" width="8.88671875" style="1"/>
    <col min="1478" max="1478" width="69.88671875" style="1" bestFit="1" customWidth="1"/>
    <col min="1479" max="1480" width="18" style="1" customWidth="1"/>
    <col min="1481" max="1481" width="9.109375" style="1" hidden="1" customWidth="1"/>
    <col min="1482" max="1482" width="18" style="1" customWidth="1"/>
    <col min="1483" max="1483" width="8.88671875" style="1"/>
    <col min="1484" max="1484" width="11.6640625" style="1" bestFit="1" customWidth="1"/>
    <col min="1485" max="1733" width="8.88671875" style="1"/>
    <col min="1734" max="1734" width="69.88671875" style="1" bestFit="1" customWidth="1"/>
    <col min="1735" max="1736" width="18" style="1" customWidth="1"/>
    <col min="1737" max="1737" width="9.109375" style="1" hidden="1" customWidth="1"/>
    <col min="1738" max="1738" width="18" style="1" customWidth="1"/>
    <col min="1739" max="1739" width="8.88671875" style="1"/>
    <col min="1740" max="1740" width="11.6640625" style="1" bestFit="1" customWidth="1"/>
    <col min="1741" max="1989" width="8.88671875" style="1"/>
    <col min="1990" max="1990" width="69.88671875" style="1" bestFit="1" customWidth="1"/>
    <col min="1991" max="1992" width="18" style="1" customWidth="1"/>
    <col min="1993" max="1993" width="9.109375" style="1" hidden="1" customWidth="1"/>
    <col min="1994" max="1994" width="18" style="1" customWidth="1"/>
    <col min="1995" max="1995" width="8.88671875" style="1"/>
    <col min="1996" max="1996" width="11.6640625" style="1" bestFit="1" customWidth="1"/>
    <col min="1997" max="2245" width="8.88671875" style="1"/>
    <col min="2246" max="2246" width="69.88671875" style="1" bestFit="1" customWidth="1"/>
    <col min="2247" max="2248" width="18" style="1" customWidth="1"/>
    <col min="2249" max="2249" width="9.109375" style="1" hidden="1" customWidth="1"/>
    <col min="2250" max="2250" width="18" style="1" customWidth="1"/>
    <col min="2251" max="2251" width="8.88671875" style="1"/>
    <col min="2252" max="2252" width="11.6640625" style="1" bestFit="1" customWidth="1"/>
    <col min="2253" max="2501" width="8.88671875" style="1"/>
    <col min="2502" max="2502" width="69.88671875" style="1" bestFit="1" customWidth="1"/>
    <col min="2503" max="2504" width="18" style="1" customWidth="1"/>
    <col min="2505" max="2505" width="9.109375" style="1" hidden="1" customWidth="1"/>
    <col min="2506" max="2506" width="18" style="1" customWidth="1"/>
    <col min="2507" max="2507" width="8.88671875" style="1"/>
    <col min="2508" max="2508" width="11.6640625" style="1" bestFit="1" customWidth="1"/>
    <col min="2509" max="2757" width="8.88671875" style="1"/>
    <col min="2758" max="2758" width="69.88671875" style="1" bestFit="1" customWidth="1"/>
    <col min="2759" max="2760" width="18" style="1" customWidth="1"/>
    <col min="2761" max="2761" width="9.109375" style="1" hidden="1" customWidth="1"/>
    <col min="2762" max="2762" width="18" style="1" customWidth="1"/>
    <col min="2763" max="2763" width="8.88671875" style="1"/>
    <col min="2764" max="2764" width="11.6640625" style="1" bestFit="1" customWidth="1"/>
    <col min="2765" max="3013" width="8.88671875" style="1"/>
    <col min="3014" max="3014" width="69.88671875" style="1" bestFit="1" customWidth="1"/>
    <col min="3015" max="3016" width="18" style="1" customWidth="1"/>
    <col min="3017" max="3017" width="9.109375" style="1" hidden="1" customWidth="1"/>
    <col min="3018" max="3018" width="18" style="1" customWidth="1"/>
    <col min="3019" max="3019" width="8.88671875" style="1"/>
    <col min="3020" max="3020" width="11.6640625" style="1" bestFit="1" customWidth="1"/>
    <col min="3021" max="3269" width="8.88671875" style="1"/>
    <col min="3270" max="3270" width="69.88671875" style="1" bestFit="1" customWidth="1"/>
    <col min="3271" max="3272" width="18" style="1" customWidth="1"/>
    <col min="3273" max="3273" width="9.109375" style="1" hidden="1" customWidth="1"/>
    <col min="3274" max="3274" width="18" style="1" customWidth="1"/>
    <col min="3275" max="3275" width="8.88671875" style="1"/>
    <col min="3276" max="3276" width="11.6640625" style="1" bestFit="1" customWidth="1"/>
    <col min="3277" max="3525" width="8.88671875" style="1"/>
    <col min="3526" max="3526" width="69.88671875" style="1" bestFit="1" customWidth="1"/>
    <col min="3527" max="3528" width="18" style="1" customWidth="1"/>
    <col min="3529" max="3529" width="9.109375" style="1" hidden="1" customWidth="1"/>
    <col min="3530" max="3530" width="18" style="1" customWidth="1"/>
    <col min="3531" max="3531" width="8.88671875" style="1"/>
    <col min="3532" max="3532" width="11.6640625" style="1" bestFit="1" customWidth="1"/>
    <col min="3533" max="3781" width="8.88671875" style="1"/>
    <col min="3782" max="3782" width="69.88671875" style="1" bestFit="1" customWidth="1"/>
    <col min="3783" max="3784" width="18" style="1" customWidth="1"/>
    <col min="3785" max="3785" width="9.109375" style="1" hidden="1" customWidth="1"/>
    <col min="3786" max="3786" width="18" style="1" customWidth="1"/>
    <col min="3787" max="3787" width="8.88671875" style="1"/>
    <col min="3788" max="3788" width="11.6640625" style="1" bestFit="1" customWidth="1"/>
    <col min="3789" max="4037" width="8.88671875" style="1"/>
    <col min="4038" max="4038" width="69.88671875" style="1" bestFit="1" customWidth="1"/>
    <col min="4039" max="4040" width="18" style="1" customWidth="1"/>
    <col min="4041" max="4041" width="9.109375" style="1" hidden="1" customWidth="1"/>
    <col min="4042" max="4042" width="18" style="1" customWidth="1"/>
    <col min="4043" max="4043" width="8.88671875" style="1"/>
    <col min="4044" max="4044" width="11.6640625" style="1" bestFit="1" customWidth="1"/>
    <col min="4045" max="4293" width="8.88671875" style="1"/>
    <col min="4294" max="4294" width="69.88671875" style="1" bestFit="1" customWidth="1"/>
    <col min="4295" max="4296" width="18" style="1" customWidth="1"/>
    <col min="4297" max="4297" width="9.109375" style="1" hidden="1" customWidth="1"/>
    <col min="4298" max="4298" width="18" style="1" customWidth="1"/>
    <col min="4299" max="4299" width="8.88671875" style="1"/>
    <col min="4300" max="4300" width="11.6640625" style="1" bestFit="1" customWidth="1"/>
    <col min="4301" max="4549" width="8.88671875" style="1"/>
    <col min="4550" max="4550" width="69.88671875" style="1" bestFit="1" customWidth="1"/>
    <col min="4551" max="4552" width="18" style="1" customWidth="1"/>
    <col min="4553" max="4553" width="9.109375" style="1" hidden="1" customWidth="1"/>
    <col min="4554" max="4554" width="18" style="1" customWidth="1"/>
    <col min="4555" max="4555" width="8.88671875" style="1"/>
    <col min="4556" max="4556" width="11.6640625" style="1" bestFit="1" customWidth="1"/>
    <col min="4557" max="4805" width="8.88671875" style="1"/>
    <col min="4806" max="4806" width="69.88671875" style="1" bestFit="1" customWidth="1"/>
    <col min="4807" max="4808" width="18" style="1" customWidth="1"/>
    <col min="4809" max="4809" width="9.109375" style="1" hidden="1" customWidth="1"/>
    <col min="4810" max="4810" width="18" style="1" customWidth="1"/>
    <col min="4811" max="4811" width="8.88671875" style="1"/>
    <col min="4812" max="4812" width="11.6640625" style="1" bestFit="1" customWidth="1"/>
    <col min="4813" max="5061" width="8.88671875" style="1"/>
    <col min="5062" max="5062" width="69.88671875" style="1" bestFit="1" customWidth="1"/>
    <col min="5063" max="5064" width="18" style="1" customWidth="1"/>
    <col min="5065" max="5065" width="9.109375" style="1" hidden="1" customWidth="1"/>
    <col min="5066" max="5066" width="18" style="1" customWidth="1"/>
    <col min="5067" max="5067" width="8.88671875" style="1"/>
    <col min="5068" max="5068" width="11.6640625" style="1" bestFit="1" customWidth="1"/>
    <col min="5069" max="5317" width="8.88671875" style="1"/>
    <col min="5318" max="5318" width="69.88671875" style="1" bestFit="1" customWidth="1"/>
    <col min="5319" max="5320" width="18" style="1" customWidth="1"/>
    <col min="5321" max="5321" width="9.109375" style="1" hidden="1" customWidth="1"/>
    <col min="5322" max="5322" width="18" style="1" customWidth="1"/>
    <col min="5323" max="5323" width="8.88671875" style="1"/>
    <col min="5324" max="5324" width="11.6640625" style="1" bestFit="1" customWidth="1"/>
    <col min="5325" max="5573" width="8.88671875" style="1"/>
    <col min="5574" max="5574" width="69.88671875" style="1" bestFit="1" customWidth="1"/>
    <col min="5575" max="5576" width="18" style="1" customWidth="1"/>
    <col min="5577" max="5577" width="9.109375" style="1" hidden="1" customWidth="1"/>
    <col min="5578" max="5578" width="18" style="1" customWidth="1"/>
    <col min="5579" max="5579" width="8.88671875" style="1"/>
    <col min="5580" max="5580" width="11.6640625" style="1" bestFit="1" customWidth="1"/>
    <col min="5581" max="5829" width="8.88671875" style="1"/>
    <col min="5830" max="5830" width="69.88671875" style="1" bestFit="1" customWidth="1"/>
    <col min="5831" max="5832" width="18" style="1" customWidth="1"/>
    <col min="5833" max="5833" width="9.109375" style="1" hidden="1" customWidth="1"/>
    <col min="5834" max="5834" width="18" style="1" customWidth="1"/>
    <col min="5835" max="5835" width="8.88671875" style="1"/>
    <col min="5836" max="5836" width="11.6640625" style="1" bestFit="1" customWidth="1"/>
    <col min="5837" max="6085" width="8.88671875" style="1"/>
    <col min="6086" max="6086" width="69.88671875" style="1" bestFit="1" customWidth="1"/>
    <col min="6087" max="6088" width="18" style="1" customWidth="1"/>
    <col min="6089" max="6089" width="9.109375" style="1" hidden="1" customWidth="1"/>
    <col min="6090" max="6090" width="18" style="1" customWidth="1"/>
    <col min="6091" max="6091" width="8.88671875" style="1"/>
    <col min="6092" max="6092" width="11.6640625" style="1" bestFit="1" customWidth="1"/>
    <col min="6093" max="6341" width="8.88671875" style="1"/>
    <col min="6342" max="6342" width="69.88671875" style="1" bestFit="1" customWidth="1"/>
    <col min="6343" max="6344" width="18" style="1" customWidth="1"/>
    <col min="6345" max="6345" width="9.109375" style="1" hidden="1" customWidth="1"/>
    <col min="6346" max="6346" width="18" style="1" customWidth="1"/>
    <col min="6347" max="6347" width="8.88671875" style="1"/>
    <col min="6348" max="6348" width="11.6640625" style="1" bestFit="1" customWidth="1"/>
    <col min="6349" max="6597" width="8.88671875" style="1"/>
    <col min="6598" max="6598" width="69.88671875" style="1" bestFit="1" customWidth="1"/>
    <col min="6599" max="6600" width="18" style="1" customWidth="1"/>
    <col min="6601" max="6601" width="9.109375" style="1" hidden="1" customWidth="1"/>
    <col min="6602" max="6602" width="18" style="1" customWidth="1"/>
    <col min="6603" max="6603" width="8.88671875" style="1"/>
    <col min="6604" max="6604" width="11.6640625" style="1" bestFit="1" customWidth="1"/>
    <col min="6605" max="6853" width="8.88671875" style="1"/>
    <col min="6854" max="6854" width="69.88671875" style="1" bestFit="1" customWidth="1"/>
    <col min="6855" max="6856" width="18" style="1" customWidth="1"/>
    <col min="6857" max="6857" width="9.109375" style="1" hidden="1" customWidth="1"/>
    <col min="6858" max="6858" width="18" style="1" customWidth="1"/>
    <col min="6859" max="6859" width="8.88671875" style="1"/>
    <col min="6860" max="6860" width="11.6640625" style="1" bestFit="1" customWidth="1"/>
    <col min="6861" max="7109" width="8.88671875" style="1"/>
    <col min="7110" max="7110" width="69.88671875" style="1" bestFit="1" customWidth="1"/>
    <col min="7111" max="7112" width="18" style="1" customWidth="1"/>
    <col min="7113" max="7113" width="9.109375" style="1" hidden="1" customWidth="1"/>
    <col min="7114" max="7114" width="18" style="1" customWidth="1"/>
    <col min="7115" max="7115" width="8.88671875" style="1"/>
    <col min="7116" max="7116" width="11.6640625" style="1" bestFit="1" customWidth="1"/>
    <col min="7117" max="7365" width="8.88671875" style="1"/>
    <col min="7366" max="7366" width="69.88671875" style="1" bestFit="1" customWidth="1"/>
    <col min="7367" max="7368" width="18" style="1" customWidth="1"/>
    <col min="7369" max="7369" width="9.109375" style="1" hidden="1" customWidth="1"/>
    <col min="7370" max="7370" width="18" style="1" customWidth="1"/>
    <col min="7371" max="7371" width="8.88671875" style="1"/>
    <col min="7372" max="7372" width="11.6640625" style="1" bestFit="1" customWidth="1"/>
    <col min="7373" max="7621" width="8.88671875" style="1"/>
    <col min="7622" max="7622" width="69.88671875" style="1" bestFit="1" customWidth="1"/>
    <col min="7623" max="7624" width="18" style="1" customWidth="1"/>
    <col min="7625" max="7625" width="9.109375" style="1" hidden="1" customWidth="1"/>
    <col min="7626" max="7626" width="18" style="1" customWidth="1"/>
    <col min="7627" max="7627" width="8.88671875" style="1"/>
    <col min="7628" max="7628" width="11.6640625" style="1" bestFit="1" customWidth="1"/>
    <col min="7629" max="7877" width="8.88671875" style="1"/>
    <col min="7878" max="7878" width="69.88671875" style="1" bestFit="1" customWidth="1"/>
    <col min="7879" max="7880" width="18" style="1" customWidth="1"/>
    <col min="7881" max="7881" width="9.109375" style="1" hidden="1" customWidth="1"/>
    <col min="7882" max="7882" width="18" style="1" customWidth="1"/>
    <col min="7883" max="7883" width="8.88671875" style="1"/>
    <col min="7884" max="7884" width="11.6640625" style="1" bestFit="1" customWidth="1"/>
    <col min="7885" max="8133" width="8.88671875" style="1"/>
    <col min="8134" max="8134" width="69.88671875" style="1" bestFit="1" customWidth="1"/>
    <col min="8135" max="8136" width="18" style="1" customWidth="1"/>
    <col min="8137" max="8137" width="9.109375" style="1" hidden="1" customWidth="1"/>
    <col min="8138" max="8138" width="18" style="1" customWidth="1"/>
    <col min="8139" max="8139" width="8.88671875" style="1"/>
    <col min="8140" max="8140" width="11.6640625" style="1" bestFit="1" customWidth="1"/>
    <col min="8141" max="8389" width="8.88671875" style="1"/>
    <col min="8390" max="8390" width="69.88671875" style="1" bestFit="1" customWidth="1"/>
    <col min="8391" max="8392" width="18" style="1" customWidth="1"/>
    <col min="8393" max="8393" width="9.109375" style="1" hidden="1" customWidth="1"/>
    <col min="8394" max="8394" width="18" style="1" customWidth="1"/>
    <col min="8395" max="8395" width="8.88671875" style="1"/>
    <col min="8396" max="8396" width="11.6640625" style="1" bestFit="1" customWidth="1"/>
    <col min="8397" max="8645" width="8.88671875" style="1"/>
    <col min="8646" max="8646" width="69.88671875" style="1" bestFit="1" customWidth="1"/>
    <col min="8647" max="8648" width="18" style="1" customWidth="1"/>
    <col min="8649" max="8649" width="9.109375" style="1" hidden="1" customWidth="1"/>
    <col min="8650" max="8650" width="18" style="1" customWidth="1"/>
    <col min="8651" max="8651" width="8.88671875" style="1"/>
    <col min="8652" max="8652" width="11.6640625" style="1" bestFit="1" customWidth="1"/>
    <col min="8653" max="8901" width="8.88671875" style="1"/>
    <col min="8902" max="8902" width="69.88671875" style="1" bestFit="1" customWidth="1"/>
    <col min="8903" max="8904" width="18" style="1" customWidth="1"/>
    <col min="8905" max="8905" width="9.109375" style="1" hidden="1" customWidth="1"/>
    <col min="8906" max="8906" width="18" style="1" customWidth="1"/>
    <col min="8907" max="8907" width="8.88671875" style="1"/>
    <col min="8908" max="8908" width="11.6640625" style="1" bestFit="1" customWidth="1"/>
    <col min="8909" max="9157" width="8.88671875" style="1"/>
    <col min="9158" max="9158" width="69.88671875" style="1" bestFit="1" customWidth="1"/>
    <col min="9159" max="9160" width="18" style="1" customWidth="1"/>
    <col min="9161" max="9161" width="9.109375" style="1" hidden="1" customWidth="1"/>
    <col min="9162" max="9162" width="18" style="1" customWidth="1"/>
    <col min="9163" max="9163" width="8.88671875" style="1"/>
    <col min="9164" max="9164" width="11.6640625" style="1" bestFit="1" customWidth="1"/>
    <col min="9165" max="9413" width="8.88671875" style="1"/>
    <col min="9414" max="9414" width="69.88671875" style="1" bestFit="1" customWidth="1"/>
    <col min="9415" max="9416" width="18" style="1" customWidth="1"/>
    <col min="9417" max="9417" width="9.109375" style="1" hidden="1" customWidth="1"/>
    <col min="9418" max="9418" width="18" style="1" customWidth="1"/>
    <col min="9419" max="9419" width="8.88671875" style="1"/>
    <col min="9420" max="9420" width="11.6640625" style="1" bestFit="1" customWidth="1"/>
    <col min="9421" max="9669" width="8.88671875" style="1"/>
    <col min="9670" max="9670" width="69.88671875" style="1" bestFit="1" customWidth="1"/>
    <col min="9671" max="9672" width="18" style="1" customWidth="1"/>
    <col min="9673" max="9673" width="9.109375" style="1" hidden="1" customWidth="1"/>
    <col min="9674" max="9674" width="18" style="1" customWidth="1"/>
    <col min="9675" max="9675" width="8.88671875" style="1"/>
    <col min="9676" max="9676" width="11.6640625" style="1" bestFit="1" customWidth="1"/>
    <col min="9677" max="9925" width="8.88671875" style="1"/>
    <col min="9926" max="9926" width="69.88671875" style="1" bestFit="1" customWidth="1"/>
    <col min="9927" max="9928" width="18" style="1" customWidth="1"/>
    <col min="9929" max="9929" width="9.109375" style="1" hidden="1" customWidth="1"/>
    <col min="9930" max="9930" width="18" style="1" customWidth="1"/>
    <col min="9931" max="9931" width="8.88671875" style="1"/>
    <col min="9932" max="9932" width="11.6640625" style="1" bestFit="1" customWidth="1"/>
    <col min="9933" max="10181" width="8.88671875" style="1"/>
    <col min="10182" max="10182" width="69.88671875" style="1" bestFit="1" customWidth="1"/>
    <col min="10183" max="10184" width="18" style="1" customWidth="1"/>
    <col min="10185" max="10185" width="9.109375" style="1" hidden="1" customWidth="1"/>
    <col min="10186" max="10186" width="18" style="1" customWidth="1"/>
    <col min="10187" max="10187" width="8.88671875" style="1"/>
    <col min="10188" max="10188" width="11.6640625" style="1" bestFit="1" customWidth="1"/>
    <col min="10189" max="10437" width="8.88671875" style="1"/>
    <col min="10438" max="10438" width="69.88671875" style="1" bestFit="1" customWidth="1"/>
    <col min="10439" max="10440" width="18" style="1" customWidth="1"/>
    <col min="10441" max="10441" width="9.109375" style="1" hidden="1" customWidth="1"/>
    <col min="10442" max="10442" width="18" style="1" customWidth="1"/>
    <col min="10443" max="10443" width="8.88671875" style="1"/>
    <col min="10444" max="10444" width="11.6640625" style="1" bestFit="1" customWidth="1"/>
    <col min="10445" max="10693" width="8.88671875" style="1"/>
    <col min="10694" max="10694" width="69.88671875" style="1" bestFit="1" customWidth="1"/>
    <col min="10695" max="10696" width="18" style="1" customWidth="1"/>
    <col min="10697" max="10697" width="9.109375" style="1" hidden="1" customWidth="1"/>
    <col min="10698" max="10698" width="18" style="1" customWidth="1"/>
    <col min="10699" max="10699" width="8.88671875" style="1"/>
    <col min="10700" max="10700" width="11.6640625" style="1" bestFit="1" customWidth="1"/>
    <col min="10701" max="10949" width="8.88671875" style="1"/>
    <col min="10950" max="10950" width="69.88671875" style="1" bestFit="1" customWidth="1"/>
    <col min="10951" max="10952" width="18" style="1" customWidth="1"/>
    <col min="10953" max="10953" width="9.109375" style="1" hidden="1" customWidth="1"/>
    <col min="10954" max="10954" width="18" style="1" customWidth="1"/>
    <col min="10955" max="10955" width="8.88671875" style="1"/>
    <col min="10956" max="10956" width="11.6640625" style="1" bestFit="1" customWidth="1"/>
    <col min="10957" max="11205" width="8.88671875" style="1"/>
    <col min="11206" max="11206" width="69.88671875" style="1" bestFit="1" customWidth="1"/>
    <col min="11207" max="11208" width="18" style="1" customWidth="1"/>
    <col min="11209" max="11209" width="9.109375" style="1" hidden="1" customWidth="1"/>
    <col min="11210" max="11210" width="18" style="1" customWidth="1"/>
    <col min="11211" max="11211" width="8.88671875" style="1"/>
    <col min="11212" max="11212" width="11.6640625" style="1" bestFit="1" customWidth="1"/>
    <col min="11213" max="11461" width="8.88671875" style="1"/>
    <col min="11462" max="11462" width="69.88671875" style="1" bestFit="1" customWidth="1"/>
    <col min="11463" max="11464" width="18" style="1" customWidth="1"/>
    <col min="11465" max="11465" width="9.109375" style="1" hidden="1" customWidth="1"/>
    <col min="11466" max="11466" width="18" style="1" customWidth="1"/>
    <col min="11467" max="11467" width="8.88671875" style="1"/>
    <col min="11468" max="11468" width="11.6640625" style="1" bestFit="1" customWidth="1"/>
    <col min="11469" max="11717" width="8.88671875" style="1"/>
    <col min="11718" max="11718" width="69.88671875" style="1" bestFit="1" customWidth="1"/>
    <col min="11719" max="11720" width="18" style="1" customWidth="1"/>
    <col min="11721" max="11721" width="9.109375" style="1" hidden="1" customWidth="1"/>
    <col min="11722" max="11722" width="18" style="1" customWidth="1"/>
    <col min="11723" max="11723" width="8.88671875" style="1"/>
    <col min="11724" max="11724" width="11.6640625" style="1" bestFit="1" customWidth="1"/>
    <col min="11725" max="11973" width="8.88671875" style="1"/>
    <col min="11974" max="11974" width="69.88671875" style="1" bestFit="1" customWidth="1"/>
    <col min="11975" max="11976" width="18" style="1" customWidth="1"/>
    <col min="11977" max="11977" width="9.109375" style="1" hidden="1" customWidth="1"/>
    <col min="11978" max="11978" width="18" style="1" customWidth="1"/>
    <col min="11979" max="11979" width="8.88671875" style="1"/>
    <col min="11980" max="11980" width="11.6640625" style="1" bestFit="1" customWidth="1"/>
    <col min="11981" max="12229" width="8.88671875" style="1"/>
    <col min="12230" max="12230" width="69.88671875" style="1" bestFit="1" customWidth="1"/>
    <col min="12231" max="12232" width="18" style="1" customWidth="1"/>
    <col min="12233" max="12233" width="9.109375" style="1" hidden="1" customWidth="1"/>
    <col min="12234" max="12234" width="18" style="1" customWidth="1"/>
    <col min="12235" max="12235" width="8.88671875" style="1"/>
    <col min="12236" max="12236" width="11.6640625" style="1" bestFit="1" customWidth="1"/>
    <col min="12237" max="12485" width="8.88671875" style="1"/>
    <col min="12486" max="12486" width="69.88671875" style="1" bestFit="1" customWidth="1"/>
    <col min="12487" max="12488" width="18" style="1" customWidth="1"/>
    <col min="12489" max="12489" width="9.109375" style="1" hidden="1" customWidth="1"/>
    <col min="12490" max="12490" width="18" style="1" customWidth="1"/>
    <col min="12491" max="12491" width="8.88671875" style="1"/>
    <col min="12492" max="12492" width="11.6640625" style="1" bestFit="1" customWidth="1"/>
    <col min="12493" max="12741" width="8.88671875" style="1"/>
    <col min="12742" max="12742" width="69.88671875" style="1" bestFit="1" customWidth="1"/>
    <col min="12743" max="12744" width="18" style="1" customWidth="1"/>
    <col min="12745" max="12745" width="9.109375" style="1" hidden="1" customWidth="1"/>
    <col min="12746" max="12746" width="18" style="1" customWidth="1"/>
    <col min="12747" max="12747" width="8.88671875" style="1"/>
    <col min="12748" max="12748" width="11.6640625" style="1" bestFit="1" customWidth="1"/>
    <col min="12749" max="12997" width="8.88671875" style="1"/>
    <col min="12998" max="12998" width="69.88671875" style="1" bestFit="1" customWidth="1"/>
    <col min="12999" max="13000" width="18" style="1" customWidth="1"/>
    <col min="13001" max="13001" width="9.109375" style="1" hidden="1" customWidth="1"/>
    <col min="13002" max="13002" width="18" style="1" customWidth="1"/>
    <col min="13003" max="13003" width="8.88671875" style="1"/>
    <col min="13004" max="13004" width="11.6640625" style="1" bestFit="1" customWidth="1"/>
    <col min="13005" max="13253" width="8.88671875" style="1"/>
    <col min="13254" max="13254" width="69.88671875" style="1" bestFit="1" customWidth="1"/>
    <col min="13255" max="13256" width="18" style="1" customWidth="1"/>
    <col min="13257" max="13257" width="9.109375" style="1" hidden="1" customWidth="1"/>
    <col min="13258" max="13258" width="18" style="1" customWidth="1"/>
    <col min="13259" max="13259" width="8.88671875" style="1"/>
    <col min="13260" max="13260" width="11.6640625" style="1" bestFit="1" customWidth="1"/>
    <col min="13261" max="13509" width="8.88671875" style="1"/>
    <col min="13510" max="13510" width="69.88671875" style="1" bestFit="1" customWidth="1"/>
    <col min="13511" max="13512" width="18" style="1" customWidth="1"/>
    <col min="13513" max="13513" width="9.109375" style="1" hidden="1" customWidth="1"/>
    <col min="13514" max="13514" width="18" style="1" customWidth="1"/>
    <col min="13515" max="13515" width="8.88671875" style="1"/>
    <col min="13516" max="13516" width="11.6640625" style="1" bestFit="1" customWidth="1"/>
    <col min="13517" max="13765" width="8.88671875" style="1"/>
    <col min="13766" max="13766" width="69.88671875" style="1" bestFit="1" customWidth="1"/>
    <col min="13767" max="13768" width="18" style="1" customWidth="1"/>
    <col min="13769" max="13769" width="9.109375" style="1" hidden="1" customWidth="1"/>
    <col min="13770" max="13770" width="18" style="1" customWidth="1"/>
    <col min="13771" max="13771" width="8.88671875" style="1"/>
    <col min="13772" max="13772" width="11.6640625" style="1" bestFit="1" customWidth="1"/>
    <col min="13773" max="14021" width="8.88671875" style="1"/>
    <col min="14022" max="14022" width="69.88671875" style="1" bestFit="1" customWidth="1"/>
    <col min="14023" max="14024" width="18" style="1" customWidth="1"/>
    <col min="14025" max="14025" width="9.109375" style="1" hidden="1" customWidth="1"/>
    <col min="14026" max="14026" width="18" style="1" customWidth="1"/>
    <col min="14027" max="14027" width="8.88671875" style="1"/>
    <col min="14028" max="14028" width="11.6640625" style="1" bestFit="1" customWidth="1"/>
    <col min="14029" max="14277" width="8.88671875" style="1"/>
    <col min="14278" max="14278" width="69.88671875" style="1" bestFit="1" customWidth="1"/>
    <col min="14279" max="14280" width="18" style="1" customWidth="1"/>
    <col min="14281" max="14281" width="9.109375" style="1" hidden="1" customWidth="1"/>
    <col min="14282" max="14282" width="18" style="1" customWidth="1"/>
    <col min="14283" max="14283" width="8.88671875" style="1"/>
    <col min="14284" max="14284" width="11.6640625" style="1" bestFit="1" customWidth="1"/>
    <col min="14285" max="14533" width="8.88671875" style="1"/>
    <col min="14534" max="14534" width="69.88671875" style="1" bestFit="1" customWidth="1"/>
    <col min="14535" max="14536" width="18" style="1" customWidth="1"/>
    <col min="14537" max="14537" width="9.109375" style="1" hidden="1" customWidth="1"/>
    <col min="14538" max="14538" width="18" style="1" customWidth="1"/>
    <col min="14539" max="14539" width="8.88671875" style="1"/>
    <col min="14540" max="14540" width="11.6640625" style="1" bestFit="1" customWidth="1"/>
    <col min="14541" max="14789" width="8.88671875" style="1"/>
    <col min="14790" max="14790" width="69.88671875" style="1" bestFit="1" customWidth="1"/>
    <col min="14791" max="14792" width="18" style="1" customWidth="1"/>
    <col min="14793" max="14793" width="9.109375" style="1" hidden="1" customWidth="1"/>
    <col min="14794" max="14794" width="18" style="1" customWidth="1"/>
    <col min="14795" max="14795" width="8.88671875" style="1"/>
    <col min="14796" max="14796" width="11.6640625" style="1" bestFit="1" customWidth="1"/>
    <col min="14797" max="15045" width="8.88671875" style="1"/>
    <col min="15046" max="15046" width="69.88671875" style="1" bestFit="1" customWidth="1"/>
    <col min="15047" max="15048" width="18" style="1" customWidth="1"/>
    <col min="15049" max="15049" width="9.109375" style="1" hidden="1" customWidth="1"/>
    <col min="15050" max="15050" width="18" style="1" customWidth="1"/>
    <col min="15051" max="15051" width="8.88671875" style="1"/>
    <col min="15052" max="15052" width="11.6640625" style="1" bestFit="1" customWidth="1"/>
    <col min="15053" max="15301" width="8.88671875" style="1"/>
    <col min="15302" max="15302" width="69.88671875" style="1" bestFit="1" customWidth="1"/>
    <col min="15303" max="15304" width="18" style="1" customWidth="1"/>
    <col min="15305" max="15305" width="9.109375" style="1" hidden="1" customWidth="1"/>
    <col min="15306" max="15306" width="18" style="1" customWidth="1"/>
    <col min="15307" max="15307" width="8.88671875" style="1"/>
    <col min="15308" max="15308" width="11.6640625" style="1" bestFit="1" customWidth="1"/>
    <col min="15309" max="15557" width="8.88671875" style="1"/>
    <col min="15558" max="15558" width="69.88671875" style="1" bestFit="1" customWidth="1"/>
    <col min="15559" max="15560" width="18" style="1" customWidth="1"/>
    <col min="15561" max="15561" width="9.109375" style="1" hidden="1" customWidth="1"/>
    <col min="15562" max="15562" width="18" style="1" customWidth="1"/>
    <col min="15563" max="15563" width="8.88671875" style="1"/>
    <col min="15564" max="15564" width="11.6640625" style="1" bestFit="1" customWidth="1"/>
    <col min="15565" max="15813" width="8.88671875" style="1"/>
    <col min="15814" max="15814" width="69.88671875" style="1" bestFit="1" customWidth="1"/>
    <col min="15815" max="15816" width="18" style="1" customWidth="1"/>
    <col min="15817" max="15817" width="9.109375" style="1" hidden="1" customWidth="1"/>
    <col min="15818" max="15818" width="18" style="1" customWidth="1"/>
    <col min="15819" max="15819" width="8.88671875" style="1"/>
    <col min="15820" max="15820" width="11.6640625" style="1" bestFit="1" customWidth="1"/>
    <col min="15821" max="16069" width="8.88671875" style="1"/>
    <col min="16070" max="16070" width="69.88671875" style="1" bestFit="1" customWidth="1"/>
    <col min="16071" max="16072" width="18" style="1" customWidth="1"/>
    <col min="16073" max="16073" width="9.109375" style="1" hidden="1" customWidth="1"/>
    <col min="16074" max="16074" width="18" style="1" customWidth="1"/>
    <col min="16075" max="16075" width="8.88671875" style="1"/>
    <col min="16076" max="16076" width="11.6640625" style="1" bestFit="1" customWidth="1"/>
    <col min="16077" max="16319" width="8.88671875" style="1"/>
    <col min="16320" max="16384" width="9.109375" style="1" customWidth="1"/>
  </cols>
  <sheetData>
    <row r="1" spans="1:6" ht="15.6">
      <c r="A1" s="147" t="s">
        <v>29</v>
      </c>
      <c r="B1" s="147"/>
      <c r="C1" s="147"/>
      <c r="D1" s="147"/>
      <c r="E1" s="147"/>
      <c r="F1" s="147"/>
    </row>
    <row r="2" spans="1:6" ht="15.6">
      <c r="A2" s="148" t="s">
        <v>89</v>
      </c>
      <c r="B2" s="148"/>
      <c r="C2" s="148"/>
      <c r="D2" s="148"/>
      <c r="E2" s="148"/>
    </row>
    <row r="3" spans="1:6" ht="15.6">
      <c r="A3" s="149"/>
      <c r="B3" s="149"/>
      <c r="C3" s="149"/>
      <c r="D3" s="149"/>
      <c r="E3" s="149"/>
    </row>
    <row r="4" spans="1:6" ht="15.6">
      <c r="A4" s="149" t="s">
        <v>30</v>
      </c>
      <c r="B4" s="149"/>
      <c r="C4" s="149"/>
      <c r="D4" s="149"/>
      <c r="E4" s="149"/>
    </row>
    <row r="6" spans="1:6" ht="15.6">
      <c r="A6" s="150" t="s">
        <v>31</v>
      </c>
      <c r="B6" s="153" t="s">
        <v>0</v>
      </c>
      <c r="C6" s="154"/>
      <c r="D6" s="154"/>
      <c r="E6" s="155"/>
    </row>
    <row r="7" spans="1:6" ht="15.6">
      <c r="A7" s="151"/>
      <c r="B7" s="153" t="s">
        <v>32</v>
      </c>
      <c r="C7" s="154"/>
      <c r="D7" s="156"/>
      <c r="E7" s="150" t="s">
        <v>33</v>
      </c>
    </row>
    <row r="8" spans="1:6">
      <c r="A8" s="152"/>
      <c r="B8" s="2" t="s">
        <v>1</v>
      </c>
      <c r="C8" s="2" t="s">
        <v>2</v>
      </c>
      <c r="D8" s="2" t="s">
        <v>3</v>
      </c>
      <c r="E8" s="152"/>
    </row>
    <row r="9" spans="1:6">
      <c r="A9" s="3" t="s">
        <v>4</v>
      </c>
      <c r="B9" s="4">
        <v>853057.96</v>
      </c>
      <c r="C9" s="4">
        <v>1137250.68</v>
      </c>
      <c r="D9" s="4">
        <v>1137250.68</v>
      </c>
      <c r="E9" s="4">
        <f t="shared" ref="E9" si="0">+B9+C9+D9</f>
        <v>3127559.32</v>
      </c>
    </row>
    <row r="10" spans="1:6">
      <c r="A10" s="3" t="s">
        <v>5</v>
      </c>
      <c r="B10" s="4"/>
      <c r="C10" s="4"/>
      <c r="D10" s="4"/>
      <c r="E10" s="4"/>
    </row>
    <row r="11" spans="1:6">
      <c r="A11" s="3" t="s">
        <v>34</v>
      </c>
      <c r="B11" s="4">
        <v>0</v>
      </c>
      <c r="C11" s="4">
        <v>0</v>
      </c>
      <c r="D11" s="4">
        <v>0</v>
      </c>
      <c r="E11" s="4">
        <v>0</v>
      </c>
    </row>
    <row r="12" spans="1:6">
      <c r="A12" s="3" t="s">
        <v>6</v>
      </c>
      <c r="B12" s="5">
        <v>634380.02</v>
      </c>
      <c r="C12" s="5">
        <v>2384033.7000000002</v>
      </c>
      <c r="D12" s="5">
        <v>2750584.7</v>
      </c>
      <c r="E12" s="4">
        <f>+B12+C12+D12</f>
        <v>5768998.4199999999</v>
      </c>
    </row>
    <row r="13" spans="1:6" ht="45">
      <c r="A13" s="6" t="s">
        <v>35</v>
      </c>
      <c r="B13" s="5"/>
      <c r="C13" s="5"/>
      <c r="D13" s="5"/>
      <c r="E13" s="4"/>
    </row>
    <row r="14" spans="1:6">
      <c r="A14" s="3" t="s">
        <v>36</v>
      </c>
      <c r="B14" s="5"/>
      <c r="C14" s="5"/>
      <c r="D14" s="4"/>
      <c r="E14" s="4"/>
    </row>
    <row r="15" spans="1:6">
      <c r="A15" s="3" t="s">
        <v>37</v>
      </c>
      <c r="B15" s="5"/>
      <c r="C15" s="5"/>
      <c r="D15" s="5"/>
      <c r="E15" s="4">
        <f t="shared" ref="E15" si="1">+B15+C15</f>
        <v>0</v>
      </c>
    </row>
    <row r="16" spans="1:6" ht="15.6">
      <c r="A16" s="143" t="s">
        <v>13</v>
      </c>
      <c r="B16" s="144">
        <f>SUM(B9:B15)</f>
        <v>1487437.98</v>
      </c>
      <c r="C16" s="144">
        <f t="shared" ref="C16:D16" si="2">SUM(C9:C15)</f>
        <v>3521284.38</v>
      </c>
      <c r="D16" s="144">
        <f t="shared" si="2"/>
        <v>3887835.38</v>
      </c>
      <c r="E16" s="144">
        <f>+B16+C16+D16</f>
        <v>8896557.7399999984</v>
      </c>
    </row>
    <row r="18" spans="1:5">
      <c r="C18" s="7" t="s">
        <v>7</v>
      </c>
      <c r="D18" s="7"/>
    </row>
    <row r="19" spans="1:5">
      <c r="C19" s="7" t="s">
        <v>101</v>
      </c>
      <c r="D19" s="7"/>
    </row>
    <row r="20" spans="1:5" ht="15.6">
      <c r="A20" s="8"/>
    </row>
    <row r="21" spans="1:5" s="9" customFormat="1" ht="58.5" customHeight="1">
      <c r="A21" s="145"/>
      <c r="B21" s="145"/>
      <c r="C21" s="145"/>
      <c r="D21" s="145"/>
      <c r="E21" s="145"/>
    </row>
    <row r="22" spans="1:5">
      <c r="A22" s="146"/>
      <c r="B22" s="146"/>
      <c r="C22" s="146"/>
      <c r="D22" s="146"/>
      <c r="E22" s="146"/>
    </row>
    <row r="30" spans="1:5">
      <c r="C30" s="85"/>
      <c r="D30" s="85"/>
      <c r="E30" s="85"/>
    </row>
    <row r="31" spans="1:5">
      <c r="C31" s="85"/>
      <c r="D31" s="86"/>
      <c r="E31" s="85"/>
    </row>
    <row r="32" spans="1:5">
      <c r="C32" s="85"/>
      <c r="D32" s="86"/>
      <c r="E32" s="85"/>
    </row>
    <row r="33" spans="3:5">
      <c r="C33" s="87"/>
      <c r="D33" s="87"/>
      <c r="E33" s="87"/>
    </row>
    <row r="34" spans="3:5">
      <c r="C34" s="87"/>
      <c r="D34" s="87"/>
      <c r="E34" s="87"/>
    </row>
    <row r="35" spans="3:5">
      <c r="C35" s="87"/>
      <c r="D35" s="87"/>
      <c r="E35" s="87"/>
    </row>
  </sheetData>
  <mergeCells count="10">
    <mergeCell ref="A21:E21"/>
    <mergeCell ref="A22:E22"/>
    <mergeCell ref="A1:F1"/>
    <mergeCell ref="A2:E2"/>
    <mergeCell ref="A3:E3"/>
    <mergeCell ref="A4:E4"/>
    <mergeCell ref="A6:A8"/>
    <mergeCell ref="B6:E6"/>
    <mergeCell ref="B7:D7"/>
    <mergeCell ref="E7:E8"/>
  </mergeCells>
  <printOptions horizontalCentered="1"/>
  <pageMargins left="0" right="0" top="0.74803149606299213" bottom="0.74803149606299213" header="0.31496062992125984" footer="0.31496062992125984"/>
  <pageSetup paperSize="8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5"/>
  <sheetViews>
    <sheetView topLeftCell="J15" zoomScaleNormal="100" zoomScaleSheetLayoutView="85" workbookViewId="0">
      <selection activeCell="AH21" sqref="AH21"/>
    </sheetView>
  </sheetViews>
  <sheetFormatPr defaultColWidth="9.109375" defaultRowHeight="13.2"/>
  <cols>
    <col min="1" max="1" width="5.109375" style="10" hidden="1" customWidth="1"/>
    <col min="2" max="2" width="5.88671875" style="11" hidden="1" customWidth="1"/>
    <col min="3" max="3" width="24.109375" style="34" customWidth="1"/>
    <col min="4" max="4" width="15.5546875" style="14" customWidth="1"/>
    <col min="5" max="6" width="5.88671875" style="22" customWidth="1"/>
    <col min="7" max="7" width="7.6640625" style="14" customWidth="1"/>
    <col min="8" max="8" width="9.44140625" style="22" customWidth="1"/>
    <col min="9" max="9" width="22.5546875" style="58" customWidth="1"/>
    <col min="10" max="10" width="5.6640625" style="15" customWidth="1"/>
    <col min="11" max="11" width="10.44140625" style="68" customWidth="1"/>
    <col min="12" max="12" width="9.44140625" style="15" customWidth="1"/>
    <col min="13" max="13" width="11.44140625" style="16" customWidth="1"/>
    <col min="14" max="14" width="50.109375" style="17" customWidth="1"/>
    <col min="15" max="15" width="5.88671875" style="15" customWidth="1"/>
    <col min="16" max="16" width="17.33203125" style="15" customWidth="1"/>
    <col min="17" max="17" width="9.88671875" style="15" customWidth="1"/>
    <col min="18" max="18" width="5.5546875" style="22" customWidth="1"/>
    <col min="19" max="19" width="11.6640625" style="23" bestFit="1" customWidth="1"/>
    <col min="20" max="20" width="12.109375" style="23" bestFit="1" customWidth="1"/>
    <col min="21" max="21" width="12.6640625" style="23" customWidth="1"/>
    <col min="22" max="22" width="12" style="17" customWidth="1"/>
    <col min="23" max="23" width="12.6640625" style="17" customWidth="1"/>
    <col min="24" max="24" width="11.6640625" style="17" customWidth="1"/>
    <col min="25" max="25" width="4.6640625" style="17" customWidth="1"/>
    <col min="26" max="26" width="11.33203125" style="14" customWidth="1"/>
    <col min="27" max="27" width="10.6640625" style="14" customWidth="1"/>
    <col min="28" max="28" width="14" style="24" hidden="1" customWidth="1"/>
    <col min="29" max="31" width="14" style="14" hidden="1" customWidth="1"/>
    <col min="32" max="33" width="9.109375" style="17"/>
    <col min="34" max="34" width="14.109375" style="17" bestFit="1" customWidth="1"/>
    <col min="35" max="16384" width="9.109375" style="17"/>
  </cols>
  <sheetData>
    <row r="1" spans="1:38" ht="40.950000000000003" customHeight="1">
      <c r="C1" s="196" t="s">
        <v>117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7"/>
      <c r="AC1" s="196"/>
      <c r="AD1" s="196"/>
      <c r="AE1" s="196"/>
    </row>
    <row r="2" spans="1:38" s="20" customFormat="1" ht="37.950000000000003" customHeight="1">
      <c r="A2" s="18"/>
      <c r="B2" s="19"/>
      <c r="C2" s="196" t="s">
        <v>89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2"/>
      <c r="AC2" s="12"/>
      <c r="AD2" s="12"/>
      <c r="AE2" s="12"/>
    </row>
    <row r="3" spans="1:38" ht="21">
      <c r="C3" s="198" t="s">
        <v>38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3"/>
      <c r="AC3" s="21"/>
      <c r="AD3" s="21"/>
      <c r="AE3" s="21"/>
    </row>
    <row r="4" spans="1:38">
      <c r="C4" s="13"/>
    </row>
    <row r="5" spans="1:38" s="14" customFormat="1" ht="12.75" customHeight="1">
      <c r="B5" s="208" t="s">
        <v>39</v>
      </c>
      <c r="C5" s="209" t="s">
        <v>40</v>
      </c>
      <c r="D5" s="212" t="s">
        <v>41</v>
      </c>
      <c r="E5" s="215" t="s">
        <v>42</v>
      </c>
      <c r="F5" s="202" t="s">
        <v>15</v>
      </c>
      <c r="G5" s="179" t="s">
        <v>43</v>
      </c>
      <c r="H5" s="199" t="s">
        <v>44</v>
      </c>
      <c r="I5" s="59"/>
      <c r="J5" s="202" t="s">
        <v>45</v>
      </c>
      <c r="K5" s="202" t="s">
        <v>46</v>
      </c>
      <c r="L5" s="202" t="s">
        <v>47</v>
      </c>
      <c r="M5" s="202" t="s">
        <v>48</v>
      </c>
      <c r="N5" s="179" t="s">
        <v>49</v>
      </c>
      <c r="O5" s="179" t="s">
        <v>50</v>
      </c>
      <c r="P5" s="179" t="s">
        <v>51</v>
      </c>
      <c r="Q5" s="182" t="s">
        <v>52</v>
      </c>
      <c r="R5" s="185" t="s">
        <v>53</v>
      </c>
      <c r="S5" s="188" t="s">
        <v>54</v>
      </c>
      <c r="T5" s="189"/>
      <c r="U5" s="189"/>
      <c r="V5" s="189"/>
      <c r="W5" s="189"/>
      <c r="X5" s="189"/>
      <c r="Y5" s="190"/>
      <c r="Z5" s="205" t="s">
        <v>55</v>
      </c>
      <c r="AA5" s="206"/>
      <c r="AB5" s="207" t="s">
        <v>56</v>
      </c>
      <c r="AC5" s="176" t="s">
        <v>57</v>
      </c>
      <c r="AD5" s="176" t="s">
        <v>58</v>
      </c>
      <c r="AE5" s="191" t="s">
        <v>59</v>
      </c>
      <c r="AF5" s="194" t="s">
        <v>91</v>
      </c>
    </row>
    <row r="6" spans="1:38" s="14" customFormat="1" ht="66" customHeight="1">
      <c r="A6" s="25"/>
      <c r="B6" s="208"/>
      <c r="C6" s="210"/>
      <c r="D6" s="213"/>
      <c r="E6" s="216"/>
      <c r="F6" s="203"/>
      <c r="G6" s="180"/>
      <c r="H6" s="200"/>
      <c r="I6" s="60" t="s">
        <v>90</v>
      </c>
      <c r="J6" s="203"/>
      <c r="K6" s="203"/>
      <c r="L6" s="203"/>
      <c r="M6" s="203"/>
      <c r="N6" s="180"/>
      <c r="O6" s="180"/>
      <c r="P6" s="180"/>
      <c r="Q6" s="183"/>
      <c r="R6" s="186"/>
      <c r="S6" s="26" t="s">
        <v>1</v>
      </c>
      <c r="T6" s="26" t="s">
        <v>2</v>
      </c>
      <c r="U6" s="26" t="s">
        <v>3</v>
      </c>
      <c r="V6" s="27" t="s">
        <v>17</v>
      </c>
      <c r="W6" s="27" t="s">
        <v>60</v>
      </c>
      <c r="X6" s="205" t="s">
        <v>61</v>
      </c>
      <c r="Y6" s="206"/>
      <c r="Z6" s="27" t="s">
        <v>27</v>
      </c>
      <c r="AA6" s="27" t="s">
        <v>28</v>
      </c>
      <c r="AB6" s="177"/>
      <c r="AC6" s="177"/>
      <c r="AD6" s="177"/>
      <c r="AE6" s="192"/>
      <c r="AF6" s="195"/>
      <c r="AG6" s="88" t="s">
        <v>118</v>
      </c>
    </row>
    <row r="7" spans="1:38" s="14" customFormat="1" ht="104.25" customHeight="1">
      <c r="A7" s="28" t="s">
        <v>62</v>
      </c>
      <c r="B7" s="208"/>
      <c r="C7" s="211"/>
      <c r="D7" s="214"/>
      <c r="E7" s="217"/>
      <c r="F7" s="204"/>
      <c r="G7" s="181"/>
      <c r="H7" s="201"/>
      <c r="I7" s="61"/>
      <c r="J7" s="204"/>
      <c r="K7" s="204"/>
      <c r="L7" s="204"/>
      <c r="M7" s="204"/>
      <c r="N7" s="181"/>
      <c r="O7" s="181"/>
      <c r="P7" s="181"/>
      <c r="Q7" s="184"/>
      <c r="R7" s="187"/>
      <c r="S7" s="29" t="s">
        <v>63</v>
      </c>
      <c r="T7" s="29" t="s">
        <v>102</v>
      </c>
      <c r="U7" s="29" t="s">
        <v>119</v>
      </c>
      <c r="V7" s="30"/>
      <c r="W7" s="30"/>
      <c r="X7" s="31" t="s">
        <v>12</v>
      </c>
      <c r="Y7" s="31" t="s">
        <v>16</v>
      </c>
      <c r="Z7" s="33"/>
      <c r="AA7" s="33"/>
      <c r="AB7" s="178"/>
      <c r="AC7" s="178"/>
      <c r="AD7" s="178"/>
      <c r="AE7" s="193"/>
      <c r="AF7" s="33"/>
    </row>
    <row r="8" spans="1:38" s="109" customFormat="1" ht="39" customHeight="1">
      <c r="A8" s="98"/>
      <c r="B8" s="99"/>
      <c r="C8" s="100" t="s">
        <v>104</v>
      </c>
      <c r="D8" s="101">
        <v>91025730473</v>
      </c>
      <c r="E8" s="101">
        <v>2019</v>
      </c>
      <c r="F8" s="101">
        <v>2025</v>
      </c>
      <c r="G8" s="102"/>
      <c r="H8" s="102" t="s">
        <v>18</v>
      </c>
      <c r="I8" s="70"/>
      <c r="J8" s="102" t="s">
        <v>18</v>
      </c>
      <c r="K8" s="102" t="s">
        <v>88</v>
      </c>
      <c r="L8" s="102" t="s">
        <v>64</v>
      </c>
      <c r="M8" s="102" t="s">
        <v>94</v>
      </c>
      <c r="N8" s="70" t="s">
        <v>111</v>
      </c>
      <c r="O8" s="101">
        <v>1</v>
      </c>
      <c r="P8" s="102" t="s">
        <v>105</v>
      </c>
      <c r="Q8" s="103" t="s">
        <v>106</v>
      </c>
      <c r="R8" s="103" t="s">
        <v>18</v>
      </c>
      <c r="S8" s="104">
        <v>520149</v>
      </c>
      <c r="T8" s="104">
        <v>520149</v>
      </c>
      <c r="U8" s="104">
        <v>520149</v>
      </c>
      <c r="V8" s="104">
        <v>260074.5</v>
      </c>
      <c r="W8" s="104">
        <f>SUM(S8:V8)</f>
        <v>1820521.5</v>
      </c>
      <c r="X8" s="105"/>
      <c r="Y8" s="70"/>
      <c r="Z8" s="69">
        <v>156907</v>
      </c>
      <c r="AA8" s="70" t="s">
        <v>92</v>
      </c>
      <c r="AB8" s="106"/>
      <c r="AC8" s="106"/>
      <c r="AD8" s="106"/>
      <c r="AE8" s="107"/>
      <c r="AF8" s="76"/>
      <c r="AG8" s="108">
        <v>46022</v>
      </c>
    </row>
    <row r="9" spans="1:38" s="115" customFormat="1" ht="38.25" customHeight="1">
      <c r="A9" s="110"/>
      <c r="B9" s="111"/>
      <c r="C9" s="112" t="s">
        <v>98</v>
      </c>
      <c r="D9" s="101">
        <v>91025730473</v>
      </c>
      <c r="E9" s="113">
        <v>2024</v>
      </c>
      <c r="F9" s="113">
        <v>2026</v>
      </c>
      <c r="G9" s="113"/>
      <c r="H9" s="113" t="s">
        <v>18</v>
      </c>
      <c r="I9" s="113"/>
      <c r="J9" s="71" t="s">
        <v>18</v>
      </c>
      <c r="K9" s="71" t="s">
        <v>88</v>
      </c>
      <c r="L9" s="71" t="s">
        <v>64</v>
      </c>
      <c r="M9" s="72">
        <v>85141200</v>
      </c>
      <c r="N9" s="71" t="s">
        <v>97</v>
      </c>
      <c r="O9" s="71">
        <v>2</v>
      </c>
      <c r="P9" s="71" t="s">
        <v>107</v>
      </c>
      <c r="Q9" s="71">
        <v>48</v>
      </c>
      <c r="R9" s="71" t="s">
        <v>18</v>
      </c>
      <c r="S9" s="77">
        <v>205700.56</v>
      </c>
      <c r="T9" s="77">
        <v>617101.68000000005</v>
      </c>
      <c r="U9" s="77">
        <v>617101.68000000005</v>
      </c>
      <c r="V9" s="77">
        <v>1028502.8</v>
      </c>
      <c r="W9" s="104">
        <f t="shared" ref="W9:W19" si="0">SUM(S9:V9)</f>
        <v>2468406.7199999997</v>
      </c>
      <c r="X9" s="73"/>
      <c r="Y9" s="114"/>
      <c r="Z9" s="69">
        <v>156907</v>
      </c>
      <c r="AA9" s="70" t="s">
        <v>92</v>
      </c>
      <c r="AB9" s="95"/>
      <c r="AC9" s="95"/>
      <c r="AD9" s="95"/>
      <c r="AE9" s="95"/>
      <c r="AF9" s="90"/>
      <c r="AG9" s="157"/>
      <c r="AH9" s="157"/>
    </row>
    <row r="10" spans="1:38" s="127" customFormat="1" ht="35.25" customHeight="1">
      <c r="A10" s="116"/>
      <c r="B10" s="71"/>
      <c r="C10" s="117" t="s">
        <v>99</v>
      </c>
      <c r="D10" s="101">
        <v>91025730473</v>
      </c>
      <c r="E10" s="118">
        <v>2024</v>
      </c>
      <c r="F10" s="118">
        <v>2026</v>
      </c>
      <c r="G10" s="118"/>
      <c r="H10" s="118" t="s">
        <v>18</v>
      </c>
      <c r="I10" s="118"/>
      <c r="J10" s="118" t="s">
        <v>18</v>
      </c>
      <c r="K10" s="118" t="s">
        <v>88</v>
      </c>
      <c r="L10" s="118" t="s">
        <v>64</v>
      </c>
      <c r="M10" s="119" t="s">
        <v>93</v>
      </c>
      <c r="N10" s="120" t="s">
        <v>103</v>
      </c>
      <c r="O10" s="118">
        <v>1</v>
      </c>
      <c r="P10" s="120" t="s">
        <v>107</v>
      </c>
      <c r="Q10" s="120">
        <v>48</v>
      </c>
      <c r="R10" s="118" t="s">
        <v>18</v>
      </c>
      <c r="S10" s="121">
        <v>337500</v>
      </c>
      <c r="T10" s="121">
        <v>1350000</v>
      </c>
      <c r="U10" s="121">
        <v>1350000</v>
      </c>
      <c r="V10" s="122">
        <v>2362000</v>
      </c>
      <c r="W10" s="104">
        <f t="shared" si="0"/>
        <v>5399500</v>
      </c>
      <c r="X10" s="123"/>
      <c r="Y10" s="124"/>
      <c r="Z10" s="101">
        <v>156907</v>
      </c>
      <c r="AA10" s="102" t="s">
        <v>92</v>
      </c>
      <c r="AB10" s="125"/>
      <c r="AC10" s="125"/>
      <c r="AD10" s="125"/>
      <c r="AE10" s="125"/>
      <c r="AF10" s="126"/>
    </row>
    <row r="11" spans="1:38" s="127" customFormat="1" ht="40.200000000000003" customHeight="1">
      <c r="A11" s="116"/>
      <c r="B11" s="71"/>
      <c r="C11" s="76" t="s">
        <v>100</v>
      </c>
      <c r="D11" s="101">
        <v>91025730473</v>
      </c>
      <c r="E11" s="71">
        <v>2024</v>
      </c>
      <c r="F11" s="71">
        <v>2026</v>
      </c>
      <c r="G11" s="71"/>
      <c r="H11" s="71" t="s">
        <v>18</v>
      </c>
      <c r="I11" s="71"/>
      <c r="J11" s="71" t="s">
        <v>18</v>
      </c>
      <c r="K11" s="71" t="s">
        <v>88</v>
      </c>
      <c r="L11" s="71" t="s">
        <v>64</v>
      </c>
      <c r="M11" s="72" t="s">
        <v>95</v>
      </c>
      <c r="N11" s="74" t="s">
        <v>96</v>
      </c>
      <c r="O11" s="71">
        <v>2</v>
      </c>
      <c r="P11" s="74" t="s">
        <v>108</v>
      </c>
      <c r="Q11" s="74">
        <v>36</v>
      </c>
      <c r="R11" s="71" t="s">
        <v>18</v>
      </c>
      <c r="S11" s="78">
        <v>198221.24</v>
      </c>
      <c r="T11" s="78">
        <v>594663.69999999995</v>
      </c>
      <c r="U11" s="78">
        <v>594663.69999999995</v>
      </c>
      <c r="V11" s="77">
        <v>396442.46</v>
      </c>
      <c r="W11" s="104">
        <f t="shared" si="0"/>
        <v>1783991.0999999999</v>
      </c>
      <c r="X11" s="73"/>
      <c r="Y11" s="79"/>
      <c r="Z11" s="69">
        <v>156907</v>
      </c>
      <c r="AA11" s="70" t="s">
        <v>92</v>
      </c>
      <c r="AB11" s="75"/>
      <c r="AC11" s="75"/>
      <c r="AD11" s="75"/>
      <c r="AE11" s="75"/>
      <c r="AF11" s="76"/>
    </row>
    <row r="12" spans="1:38" hidden="1">
      <c r="D12" s="101">
        <v>91025730473</v>
      </c>
      <c r="E12" s="67"/>
      <c r="F12" s="67"/>
      <c r="G12" s="80"/>
      <c r="H12" s="67"/>
      <c r="I12" s="67"/>
      <c r="J12" s="81"/>
      <c r="K12" s="81"/>
      <c r="L12" s="67"/>
      <c r="M12" s="82"/>
      <c r="N12" s="80"/>
      <c r="O12" s="67"/>
      <c r="P12" s="67"/>
      <c r="Q12" s="67"/>
      <c r="R12" s="67"/>
      <c r="S12" s="36">
        <f>SUM(S9:S11)</f>
        <v>741421.8</v>
      </c>
      <c r="T12" s="36">
        <f>SUM(T9:T11)</f>
        <v>2561765.38</v>
      </c>
      <c r="U12" s="36">
        <f>SUM(U9:U11)</f>
        <v>2561765.38</v>
      </c>
      <c r="V12" s="36">
        <f>SUM(V9:V11)</f>
        <v>3786945.26</v>
      </c>
      <c r="W12" s="104">
        <f t="shared" si="0"/>
        <v>9651897.8200000003</v>
      </c>
      <c r="X12" s="80"/>
      <c r="Y12" s="80"/>
      <c r="Z12" s="80"/>
      <c r="AA12" s="80"/>
      <c r="AB12" s="67"/>
      <c r="AC12" s="80"/>
      <c r="AD12" s="80"/>
      <c r="AE12" s="80"/>
      <c r="AF12" s="80"/>
    </row>
    <row r="13" spans="1:38" hidden="1">
      <c r="D13" s="101">
        <v>91025730473</v>
      </c>
      <c r="E13" s="67"/>
      <c r="F13" s="67"/>
      <c r="G13" s="80"/>
      <c r="H13" s="67"/>
      <c r="I13" s="67"/>
      <c r="J13" s="81"/>
      <c r="K13" s="81"/>
      <c r="L13" s="67"/>
      <c r="M13" s="82"/>
      <c r="N13" s="80"/>
      <c r="O13" s="67"/>
      <c r="P13" s="67"/>
      <c r="Q13" s="67"/>
      <c r="R13" s="67"/>
      <c r="S13" s="83"/>
      <c r="T13" s="83"/>
      <c r="U13" s="83"/>
      <c r="V13" s="83"/>
      <c r="W13" s="104">
        <f t="shared" si="0"/>
        <v>0</v>
      </c>
      <c r="X13" s="80"/>
      <c r="Y13" s="80"/>
      <c r="Z13" s="80"/>
      <c r="AA13" s="80"/>
      <c r="AB13" s="67"/>
      <c r="AC13" s="80"/>
      <c r="AD13" s="80"/>
      <c r="AE13" s="80"/>
      <c r="AF13" s="80"/>
    </row>
    <row r="14" spans="1:38" hidden="1">
      <c r="D14" s="101">
        <v>91025730473</v>
      </c>
      <c r="E14" s="67"/>
      <c r="F14" s="67"/>
      <c r="G14" s="80"/>
      <c r="H14" s="67"/>
      <c r="I14" s="67"/>
      <c r="J14" s="81"/>
      <c r="K14" s="81"/>
      <c r="L14" s="67"/>
      <c r="M14" s="82"/>
      <c r="N14" s="80"/>
      <c r="O14" s="67"/>
      <c r="P14" s="67"/>
      <c r="Q14" s="67"/>
      <c r="R14" s="67"/>
      <c r="S14" s="84"/>
      <c r="T14" s="84"/>
      <c r="U14" s="84"/>
      <c r="V14" s="80"/>
      <c r="W14" s="104">
        <f t="shared" si="0"/>
        <v>0</v>
      </c>
      <c r="X14" s="80"/>
      <c r="Y14" s="80"/>
      <c r="Z14" s="80"/>
      <c r="AA14" s="80"/>
      <c r="AB14" s="67"/>
      <c r="AC14" s="80"/>
      <c r="AD14" s="80"/>
      <c r="AE14" s="80"/>
      <c r="AF14" s="80"/>
    </row>
    <row r="15" spans="1:38" s="127" customFormat="1" ht="38.25" customHeight="1">
      <c r="A15" s="128"/>
      <c r="B15" s="129"/>
      <c r="C15" s="130" t="s">
        <v>109</v>
      </c>
      <c r="D15" s="101">
        <v>91025730473</v>
      </c>
      <c r="E15" s="131">
        <v>2025</v>
      </c>
      <c r="F15" s="131">
        <v>2026</v>
      </c>
      <c r="G15" s="76"/>
      <c r="H15" s="131" t="s">
        <v>18</v>
      </c>
      <c r="I15" s="131"/>
      <c r="J15" s="131" t="s">
        <v>18</v>
      </c>
      <c r="K15" s="131" t="s">
        <v>88</v>
      </c>
      <c r="L15" s="131" t="s">
        <v>64</v>
      </c>
      <c r="M15" s="132" t="s">
        <v>93</v>
      </c>
      <c r="N15" s="76" t="s">
        <v>110</v>
      </c>
      <c r="O15" s="131">
        <v>2</v>
      </c>
      <c r="P15" s="74" t="s">
        <v>124</v>
      </c>
      <c r="Q15" s="131">
        <v>24</v>
      </c>
      <c r="R15" s="131" t="s">
        <v>18</v>
      </c>
      <c r="S15" s="114"/>
      <c r="T15" s="114">
        <v>287659</v>
      </c>
      <c r="U15" s="114">
        <v>287659</v>
      </c>
      <c r="V15" s="78"/>
      <c r="W15" s="104">
        <f t="shared" si="0"/>
        <v>575318</v>
      </c>
      <c r="X15" s="76"/>
      <c r="Y15" s="76"/>
      <c r="Z15" s="69">
        <v>156907</v>
      </c>
      <c r="AA15" s="70" t="s">
        <v>92</v>
      </c>
      <c r="AB15" s="131"/>
      <c r="AC15" s="76"/>
      <c r="AD15" s="76"/>
      <c r="AE15" s="76"/>
      <c r="AF15" s="76"/>
    </row>
    <row r="16" spans="1:38" s="137" customFormat="1" ht="50.25" customHeight="1">
      <c r="A16" s="135"/>
      <c r="B16" s="136"/>
      <c r="C16" s="138" t="s">
        <v>127</v>
      </c>
      <c r="D16" s="101">
        <v>91025730473</v>
      </c>
      <c r="E16" s="71">
        <v>2026</v>
      </c>
      <c r="F16" s="71">
        <v>2026</v>
      </c>
      <c r="G16" s="71"/>
      <c r="H16" s="71" t="s">
        <v>18</v>
      </c>
      <c r="I16" s="71"/>
      <c r="J16" s="71" t="s">
        <v>18</v>
      </c>
      <c r="K16" s="131" t="s">
        <v>88</v>
      </c>
      <c r="L16" s="131" t="s">
        <v>64</v>
      </c>
      <c r="M16" s="72" t="s">
        <v>93</v>
      </c>
      <c r="N16" s="74" t="s">
        <v>112</v>
      </c>
      <c r="O16" s="71">
        <v>2</v>
      </c>
      <c r="P16" s="74" t="s">
        <v>124</v>
      </c>
      <c r="Q16" s="74">
        <v>7</v>
      </c>
      <c r="R16" s="131" t="s">
        <v>18</v>
      </c>
      <c r="S16" s="114">
        <v>225867.18</v>
      </c>
      <c r="T16" s="78"/>
      <c r="U16" s="78"/>
      <c r="V16" s="77"/>
      <c r="W16" s="104">
        <f t="shared" si="0"/>
        <v>225867.18</v>
      </c>
      <c r="X16" s="73"/>
      <c r="Y16" s="79"/>
      <c r="Z16" s="69">
        <v>156907</v>
      </c>
      <c r="AA16" s="70" t="s">
        <v>92</v>
      </c>
      <c r="AB16" s="75"/>
      <c r="AC16" s="75"/>
      <c r="AD16" s="75"/>
      <c r="AE16" s="75"/>
      <c r="AF16" s="76"/>
      <c r="AG16" s="127"/>
      <c r="AH16" s="127"/>
      <c r="AI16" s="127"/>
      <c r="AJ16" s="127"/>
      <c r="AK16" s="127"/>
      <c r="AL16" s="127"/>
    </row>
    <row r="17" spans="1:34" ht="26.4" hidden="1" customHeight="1">
      <c r="D17" s="101">
        <v>91025730473</v>
      </c>
      <c r="E17" s="39"/>
      <c r="F17" s="39"/>
      <c r="J17" s="35"/>
      <c r="K17" s="131" t="s">
        <v>88</v>
      </c>
      <c r="L17" s="131" t="s">
        <v>64</v>
      </c>
      <c r="R17" s="131" t="s">
        <v>18</v>
      </c>
      <c r="W17" s="104">
        <f t="shared" si="0"/>
        <v>0</v>
      </c>
      <c r="AA17" s="70" t="s">
        <v>92</v>
      </c>
    </row>
    <row r="18" spans="1:34" s="127" customFormat="1" ht="50.25" customHeight="1">
      <c r="A18" s="116"/>
      <c r="B18" s="71"/>
      <c r="C18" s="76" t="s">
        <v>128</v>
      </c>
      <c r="D18" s="101">
        <v>91025730473</v>
      </c>
      <c r="E18" s="71">
        <v>2026</v>
      </c>
      <c r="F18" s="71">
        <v>2027</v>
      </c>
      <c r="G18" s="71"/>
      <c r="H18" s="71" t="s">
        <v>18</v>
      </c>
      <c r="I18" s="71"/>
      <c r="J18" s="71" t="s">
        <v>18</v>
      </c>
      <c r="K18" s="131" t="s">
        <v>88</v>
      </c>
      <c r="L18" s="131" t="s">
        <v>64</v>
      </c>
      <c r="M18" s="32" t="s">
        <v>94</v>
      </c>
      <c r="N18" s="113" t="s">
        <v>113</v>
      </c>
      <c r="O18" s="71">
        <v>2</v>
      </c>
      <c r="P18" s="74" t="s">
        <v>124</v>
      </c>
      <c r="Q18" s="74">
        <v>36</v>
      </c>
      <c r="R18" s="131" t="s">
        <v>18</v>
      </c>
      <c r="S18" s="78"/>
      <c r="T18" s="78">
        <v>84000</v>
      </c>
      <c r="U18" s="78">
        <v>112000</v>
      </c>
      <c r="V18" s="77">
        <v>140000</v>
      </c>
      <c r="W18" s="104">
        <f t="shared" si="0"/>
        <v>336000</v>
      </c>
      <c r="X18" s="73"/>
      <c r="Y18" s="79"/>
      <c r="Z18" s="69">
        <v>156907</v>
      </c>
      <c r="AA18" s="70" t="s">
        <v>92</v>
      </c>
      <c r="AB18" s="75"/>
      <c r="AC18" s="75"/>
      <c r="AD18" s="75"/>
      <c r="AE18" s="75"/>
      <c r="AF18" s="97"/>
      <c r="AH18" s="139"/>
    </row>
    <row r="19" spans="1:34" s="127" customFormat="1" ht="50.25" customHeight="1">
      <c r="A19" s="116"/>
      <c r="B19" s="71"/>
      <c r="C19" s="76" t="s">
        <v>129</v>
      </c>
      <c r="D19" s="101">
        <v>91025730473</v>
      </c>
      <c r="E19" s="71">
        <v>206</v>
      </c>
      <c r="F19" s="71">
        <v>2027</v>
      </c>
      <c r="G19" s="71"/>
      <c r="H19" s="71" t="s">
        <v>18</v>
      </c>
      <c r="I19" s="71"/>
      <c r="J19" s="71"/>
      <c r="K19" s="131" t="s">
        <v>88</v>
      </c>
      <c r="L19" s="131" t="s">
        <v>64</v>
      </c>
      <c r="M19" s="133" t="s">
        <v>93</v>
      </c>
      <c r="N19" s="74" t="s">
        <v>114</v>
      </c>
      <c r="O19" s="71">
        <v>2</v>
      </c>
      <c r="P19" s="74" t="s">
        <v>124</v>
      </c>
      <c r="Q19" s="74">
        <v>36</v>
      </c>
      <c r="R19" s="131" t="s">
        <v>18</v>
      </c>
      <c r="S19" s="78"/>
      <c r="T19" s="78">
        <v>67711</v>
      </c>
      <c r="U19" s="78">
        <v>406262</v>
      </c>
      <c r="V19" s="78">
        <v>744813</v>
      </c>
      <c r="W19" s="104">
        <f t="shared" si="0"/>
        <v>1218786</v>
      </c>
      <c r="X19" s="73"/>
      <c r="Y19" s="79"/>
      <c r="Z19" s="69">
        <v>156907</v>
      </c>
      <c r="AA19" s="70" t="s">
        <v>92</v>
      </c>
      <c r="AB19" s="75"/>
      <c r="AC19" s="75"/>
      <c r="AD19" s="75"/>
      <c r="AE19" s="75"/>
      <c r="AF19" s="76"/>
      <c r="AH19" s="140"/>
    </row>
    <row r="20" spans="1:34" ht="13.8">
      <c r="C20" s="40" t="s">
        <v>14</v>
      </c>
      <c r="D20" s="38"/>
      <c r="E20" s="39"/>
      <c r="F20" s="39"/>
    </row>
    <row r="21" spans="1:34" ht="22.5" customHeight="1">
      <c r="C21" s="165" t="s">
        <v>65</v>
      </c>
      <c r="D21" s="166"/>
      <c r="E21" s="166"/>
      <c r="F21" s="166"/>
      <c r="G21" s="166"/>
      <c r="H21" s="166"/>
      <c r="I21" s="166"/>
      <c r="J21" s="166"/>
      <c r="K21" s="166"/>
      <c r="L21" s="166"/>
      <c r="M21" s="41"/>
      <c r="N21" s="42" t="s">
        <v>10</v>
      </c>
      <c r="O21" s="167" t="s">
        <v>11</v>
      </c>
      <c r="P21" s="168"/>
      <c r="Q21" s="169"/>
      <c r="R21" s="168"/>
      <c r="S21" s="166"/>
      <c r="T21" s="166"/>
      <c r="U21" s="166"/>
      <c r="V21" s="166"/>
      <c r="W21" s="166"/>
      <c r="X21" s="166"/>
      <c r="Y21" s="166"/>
      <c r="Z21" s="166"/>
      <c r="AA21" s="170"/>
      <c r="AB21" s="43"/>
      <c r="AC21" s="44"/>
      <c r="AD21" s="44"/>
      <c r="AE21" s="44"/>
      <c r="AH21" s="141"/>
    </row>
    <row r="22" spans="1:34" ht="22.5" customHeight="1">
      <c r="C22" s="158" t="s">
        <v>66</v>
      </c>
      <c r="D22" s="159"/>
      <c r="E22" s="159"/>
      <c r="F22" s="159"/>
      <c r="G22" s="159"/>
      <c r="H22" s="159"/>
      <c r="I22" s="159"/>
      <c r="J22" s="159"/>
      <c r="K22" s="159"/>
      <c r="L22" s="159"/>
      <c r="M22" s="45"/>
      <c r="N22" s="46" t="s">
        <v>19</v>
      </c>
      <c r="O22" s="161" t="s">
        <v>67</v>
      </c>
      <c r="P22" s="162"/>
      <c r="Q22" s="163"/>
      <c r="R22" s="162"/>
      <c r="S22" s="164"/>
      <c r="T22" s="164"/>
      <c r="U22" s="164"/>
      <c r="V22" s="164"/>
      <c r="W22" s="164"/>
      <c r="X22" s="164"/>
      <c r="Y22" s="164"/>
      <c r="Z22" s="164"/>
      <c r="AA22" s="164"/>
      <c r="AB22" s="43"/>
      <c r="AC22" s="44"/>
      <c r="AD22" s="44"/>
      <c r="AE22" s="44"/>
    </row>
    <row r="23" spans="1:34" ht="22.5" customHeight="1">
      <c r="C23" s="158" t="s">
        <v>68</v>
      </c>
      <c r="D23" s="159"/>
      <c r="E23" s="159"/>
      <c r="F23" s="159"/>
      <c r="G23" s="159"/>
      <c r="H23" s="159"/>
      <c r="I23" s="159"/>
      <c r="J23" s="159"/>
      <c r="K23" s="159"/>
      <c r="L23" s="159"/>
      <c r="M23" s="45"/>
      <c r="N23" s="46" t="s">
        <v>20</v>
      </c>
      <c r="O23" s="161" t="s">
        <v>69</v>
      </c>
      <c r="P23" s="162"/>
      <c r="Q23" s="163"/>
      <c r="R23" s="162"/>
      <c r="S23" s="160"/>
      <c r="T23" s="160"/>
      <c r="U23" s="160"/>
      <c r="V23" s="160"/>
      <c r="W23" s="160"/>
      <c r="X23" s="160"/>
      <c r="Y23" s="160"/>
      <c r="Z23" s="160"/>
      <c r="AA23" s="160"/>
      <c r="AC23" s="47"/>
      <c r="AD23" s="47"/>
      <c r="AE23" s="47"/>
    </row>
    <row r="24" spans="1:34" ht="22.5" customHeight="1">
      <c r="C24" s="158" t="s">
        <v>70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45"/>
      <c r="N24" s="46" t="s">
        <v>21</v>
      </c>
      <c r="O24" s="161" t="s">
        <v>71</v>
      </c>
      <c r="P24" s="162"/>
      <c r="Q24" s="163"/>
      <c r="R24" s="162"/>
      <c r="S24" s="164"/>
      <c r="T24" s="164"/>
      <c r="U24" s="164"/>
      <c r="V24" s="164"/>
      <c r="W24" s="164"/>
      <c r="X24" s="164"/>
      <c r="Y24" s="164"/>
      <c r="Z24" s="164"/>
      <c r="AA24" s="164"/>
      <c r="AB24" s="43"/>
      <c r="AC24" s="44"/>
      <c r="AD24" s="44"/>
      <c r="AE24" s="44"/>
    </row>
    <row r="25" spans="1:34" ht="22.5" customHeight="1">
      <c r="C25" s="158" t="s">
        <v>72</v>
      </c>
      <c r="D25" s="159"/>
      <c r="E25" s="159"/>
      <c r="F25" s="159"/>
      <c r="G25" s="159"/>
      <c r="H25" s="159"/>
      <c r="I25" s="159"/>
      <c r="J25" s="159"/>
      <c r="K25" s="159"/>
      <c r="L25" s="159"/>
      <c r="M25" s="45"/>
      <c r="N25" s="48"/>
      <c r="O25" s="161" t="s">
        <v>73</v>
      </c>
      <c r="P25" s="162"/>
      <c r="Q25" s="163"/>
      <c r="R25" s="162"/>
      <c r="S25" s="160"/>
      <c r="T25" s="160"/>
      <c r="U25" s="160"/>
      <c r="V25" s="160"/>
      <c r="W25" s="160"/>
      <c r="X25" s="160"/>
      <c r="Y25" s="160"/>
      <c r="Z25" s="160"/>
      <c r="AA25" s="160"/>
      <c r="AC25" s="47"/>
      <c r="AD25" s="47"/>
      <c r="AE25" s="47"/>
    </row>
    <row r="26" spans="1:34" ht="22.5" customHeight="1">
      <c r="C26" s="158" t="s">
        <v>74</v>
      </c>
      <c r="D26" s="159"/>
      <c r="E26" s="159"/>
      <c r="F26" s="159"/>
      <c r="G26" s="159"/>
      <c r="H26" s="159"/>
      <c r="I26" s="159"/>
      <c r="J26" s="159"/>
      <c r="K26" s="159"/>
      <c r="L26" s="159"/>
      <c r="M26" s="45"/>
      <c r="N26" s="48"/>
      <c r="O26" s="161" t="s">
        <v>75</v>
      </c>
      <c r="P26" s="162"/>
      <c r="Q26" s="163"/>
      <c r="R26" s="162"/>
      <c r="S26" s="160"/>
      <c r="T26" s="160"/>
      <c r="U26" s="160"/>
      <c r="V26" s="160"/>
      <c r="W26" s="160"/>
      <c r="X26" s="160"/>
      <c r="Y26" s="160"/>
      <c r="Z26" s="160"/>
      <c r="AA26" s="160"/>
      <c r="AC26" s="47"/>
      <c r="AD26" s="47"/>
      <c r="AE26" s="47"/>
    </row>
    <row r="27" spans="1:34" ht="22.5" customHeight="1">
      <c r="C27" s="158" t="s">
        <v>76</v>
      </c>
      <c r="D27" s="159"/>
      <c r="E27" s="159"/>
      <c r="F27" s="159"/>
      <c r="G27" s="159"/>
      <c r="H27" s="159"/>
      <c r="I27" s="159"/>
      <c r="J27" s="159"/>
      <c r="K27" s="159"/>
      <c r="L27" s="159"/>
      <c r="M27" s="45"/>
      <c r="N27" s="48"/>
      <c r="O27" s="173"/>
      <c r="P27" s="174"/>
      <c r="Q27" s="175"/>
      <c r="R27" s="174"/>
      <c r="S27" s="160"/>
      <c r="T27" s="160"/>
      <c r="U27" s="160"/>
      <c r="V27" s="160"/>
      <c r="W27" s="160"/>
      <c r="X27" s="160"/>
      <c r="Y27" s="160"/>
      <c r="Z27" s="160"/>
      <c r="AA27" s="160"/>
      <c r="AC27" s="47"/>
      <c r="AD27" s="47"/>
      <c r="AE27" s="47"/>
    </row>
    <row r="28" spans="1:34" ht="22.5" customHeight="1">
      <c r="C28" s="158" t="s">
        <v>77</v>
      </c>
      <c r="D28" s="159"/>
      <c r="E28" s="159"/>
      <c r="F28" s="159"/>
      <c r="G28" s="159"/>
      <c r="H28" s="159"/>
      <c r="I28" s="159"/>
      <c r="J28" s="159"/>
      <c r="K28" s="159"/>
      <c r="L28" s="159"/>
      <c r="M28" s="45"/>
      <c r="N28" s="134" t="s">
        <v>115</v>
      </c>
      <c r="O28" s="48"/>
      <c r="P28" s="47"/>
      <c r="R28" s="49"/>
      <c r="S28" s="160"/>
      <c r="T28" s="160"/>
      <c r="U28" s="160"/>
      <c r="V28" s="160"/>
      <c r="W28" s="160"/>
      <c r="X28" s="160"/>
      <c r="Y28" s="160"/>
      <c r="Z28" s="160"/>
      <c r="AA28" s="160"/>
      <c r="AC28" s="47"/>
      <c r="AD28" s="47"/>
      <c r="AE28" s="47"/>
    </row>
    <row r="29" spans="1:34" ht="22.5" customHeight="1">
      <c r="C29" s="158" t="s">
        <v>78</v>
      </c>
      <c r="D29" s="159"/>
      <c r="E29" s="159"/>
      <c r="F29" s="159"/>
      <c r="G29" s="159"/>
      <c r="H29" s="159"/>
      <c r="I29" s="159"/>
      <c r="J29" s="159"/>
      <c r="K29" s="159"/>
      <c r="L29" s="159"/>
      <c r="M29" s="45"/>
      <c r="N29" s="134" t="s">
        <v>116</v>
      </c>
      <c r="O29" s="48"/>
      <c r="P29" s="47"/>
      <c r="R29" s="49"/>
      <c r="S29" s="160"/>
      <c r="T29" s="160"/>
      <c r="U29" s="160"/>
      <c r="V29" s="160"/>
      <c r="W29" s="160"/>
      <c r="X29" s="160"/>
      <c r="Y29" s="160"/>
      <c r="Z29" s="160"/>
      <c r="AA29" s="160"/>
      <c r="AC29" s="47"/>
      <c r="AD29" s="47"/>
      <c r="AE29" s="47"/>
    </row>
    <row r="30" spans="1:34" ht="22.5" customHeight="1">
      <c r="C30" s="158" t="s">
        <v>79</v>
      </c>
      <c r="D30" s="159"/>
      <c r="E30" s="159"/>
      <c r="F30" s="159"/>
      <c r="G30" s="159"/>
      <c r="H30" s="159"/>
      <c r="I30" s="159"/>
      <c r="J30" s="159"/>
      <c r="K30" s="159"/>
      <c r="L30" s="159"/>
      <c r="M30" s="45"/>
      <c r="N30" s="48"/>
      <c r="O30" s="48"/>
      <c r="P30" s="47"/>
      <c r="R30" s="49"/>
      <c r="S30" s="160"/>
      <c r="T30" s="160"/>
      <c r="U30" s="160"/>
      <c r="V30" s="160"/>
      <c r="W30" s="160"/>
      <c r="X30" s="160"/>
      <c r="Y30" s="160"/>
      <c r="Z30" s="160"/>
      <c r="AA30" s="160"/>
      <c r="AC30" s="47"/>
      <c r="AD30" s="47"/>
      <c r="AE30" s="47"/>
    </row>
    <row r="31" spans="1:34" ht="22.5" customHeight="1">
      <c r="C31" s="158" t="s">
        <v>80</v>
      </c>
      <c r="D31" s="159"/>
      <c r="E31" s="159"/>
      <c r="F31" s="159"/>
      <c r="G31" s="159"/>
      <c r="H31" s="159"/>
      <c r="I31" s="159"/>
      <c r="J31" s="159"/>
      <c r="K31" s="159"/>
      <c r="L31" s="159"/>
      <c r="M31" s="45"/>
      <c r="N31" s="48"/>
      <c r="O31" s="48"/>
      <c r="P31" s="47"/>
      <c r="R31" s="49"/>
      <c r="S31" s="160"/>
      <c r="T31" s="160"/>
      <c r="U31" s="160"/>
      <c r="V31" s="160"/>
      <c r="W31" s="160"/>
      <c r="X31" s="160"/>
      <c r="Y31" s="160"/>
      <c r="Z31" s="160"/>
      <c r="AA31" s="160"/>
      <c r="AC31" s="47"/>
      <c r="AD31" s="47"/>
      <c r="AE31" s="47"/>
    </row>
    <row r="32" spans="1:34" ht="22.5" customHeight="1">
      <c r="C32" s="171" t="s">
        <v>81</v>
      </c>
      <c r="D32" s="172"/>
      <c r="E32" s="172"/>
      <c r="F32" s="172"/>
      <c r="G32" s="172"/>
      <c r="H32" s="172"/>
      <c r="I32" s="172"/>
      <c r="J32" s="172"/>
      <c r="K32" s="172"/>
      <c r="L32" s="172"/>
      <c r="M32" s="50"/>
      <c r="N32" s="51"/>
      <c r="O32" s="51"/>
      <c r="P32" s="52"/>
      <c r="Q32" s="53"/>
      <c r="R32" s="54"/>
      <c r="S32" s="55"/>
      <c r="T32" s="55"/>
      <c r="U32" s="55"/>
      <c r="V32" s="54"/>
      <c r="W32" s="54"/>
      <c r="X32" s="54"/>
      <c r="Y32" s="54"/>
      <c r="Z32" s="52"/>
      <c r="AA32" s="56"/>
      <c r="AC32" s="47"/>
      <c r="AD32" s="47"/>
      <c r="AE32" s="47"/>
    </row>
    <row r="35" spans="23:23">
      <c r="W35" s="37"/>
    </row>
  </sheetData>
  <autoFilter ref="A5:AE13"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5" showButton="0"/>
  </autoFilter>
  <mergeCells count="58">
    <mergeCell ref="B5:B7"/>
    <mergeCell ref="C5:C7"/>
    <mergeCell ref="D5:D7"/>
    <mergeCell ref="E5:E7"/>
    <mergeCell ref="F5:F7"/>
    <mergeCell ref="AE5:AE7"/>
    <mergeCell ref="AF5:AF6"/>
    <mergeCell ref="N5:N7"/>
    <mergeCell ref="C1:AE1"/>
    <mergeCell ref="C2:AA2"/>
    <mergeCell ref="C3:AA3"/>
    <mergeCell ref="G5:G7"/>
    <mergeCell ref="H5:H7"/>
    <mergeCell ref="J5:J7"/>
    <mergeCell ref="K5:K7"/>
    <mergeCell ref="L5:L7"/>
    <mergeCell ref="M5:M7"/>
    <mergeCell ref="Z5:AA5"/>
    <mergeCell ref="X6:Y6"/>
    <mergeCell ref="AB5:AB7"/>
    <mergeCell ref="AC5:AC7"/>
    <mergeCell ref="S22:AA22"/>
    <mergeCell ref="AD5:AD7"/>
    <mergeCell ref="O5:O7"/>
    <mergeCell ref="P5:P7"/>
    <mergeCell ref="Q5:Q7"/>
    <mergeCell ref="R5:R7"/>
    <mergeCell ref="S5:Y5"/>
    <mergeCell ref="C32:L32"/>
    <mergeCell ref="C29:L29"/>
    <mergeCell ref="S29:AA29"/>
    <mergeCell ref="C25:L25"/>
    <mergeCell ref="O25:R25"/>
    <mergeCell ref="S25:AA25"/>
    <mergeCell ref="C26:L26"/>
    <mergeCell ref="O26:R26"/>
    <mergeCell ref="S26:AA26"/>
    <mergeCell ref="C27:L27"/>
    <mergeCell ref="O27:R27"/>
    <mergeCell ref="S27:AA27"/>
    <mergeCell ref="C28:L28"/>
    <mergeCell ref="S28:AA28"/>
    <mergeCell ref="AG9:AH9"/>
    <mergeCell ref="C30:L30"/>
    <mergeCell ref="S30:AA30"/>
    <mergeCell ref="C31:L31"/>
    <mergeCell ref="S31:AA31"/>
    <mergeCell ref="C23:L23"/>
    <mergeCell ref="O23:R23"/>
    <mergeCell ref="S23:AA23"/>
    <mergeCell ref="C24:L24"/>
    <mergeCell ref="O24:R24"/>
    <mergeCell ref="S24:AA24"/>
    <mergeCell ref="C21:L21"/>
    <mergeCell ref="O21:R21"/>
    <mergeCell ref="S21:AA21"/>
    <mergeCell ref="C22:L22"/>
    <mergeCell ref="O22:R22"/>
  </mergeCells>
  <printOptions horizontalCentered="1"/>
  <pageMargins left="0.70866141732283461" right="0.70866141732283461" top="0.74803149606299213" bottom="0.74803149606299213" header="0.31496062992125984" footer="0.31496062992125984"/>
  <pageSetup paperSize="8" scale="63" fitToHeight="2" orientation="landscape" r:id="rId1"/>
  <rowBreaks count="1" manualBreakCount="1">
    <brk id="32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tabSelected="1" zoomScaleNormal="100" zoomScaleSheetLayoutView="100" workbookViewId="0">
      <selection sqref="A1:F1"/>
    </sheetView>
  </sheetViews>
  <sheetFormatPr defaultRowHeight="15"/>
  <cols>
    <col min="1" max="1" width="23.6640625" style="57" customWidth="1"/>
    <col min="2" max="2" width="20.88671875" style="57" customWidth="1"/>
    <col min="3" max="3" width="29.6640625" style="57" customWidth="1"/>
    <col min="4" max="4" width="22.5546875" style="57" customWidth="1"/>
    <col min="5" max="5" width="27.33203125" style="57" customWidth="1"/>
    <col min="6" max="6" width="29.109375" style="57" customWidth="1"/>
    <col min="7" max="17" width="9.109375" style="57"/>
    <col min="18" max="18" width="12.6640625" style="57" bestFit="1" customWidth="1"/>
    <col min="19" max="20" width="9.109375" style="57"/>
    <col min="21" max="21" width="12.6640625" style="57" bestFit="1" customWidth="1"/>
    <col min="22" max="205" width="9.109375" style="57"/>
    <col min="206" max="206" width="14.6640625" style="57" customWidth="1"/>
    <col min="207" max="207" width="22.44140625" style="57" bestFit="1" customWidth="1"/>
    <col min="208" max="208" width="29.6640625" style="57" customWidth="1"/>
    <col min="209" max="209" width="22.5546875" style="57" customWidth="1"/>
    <col min="210" max="210" width="27.33203125" style="57" customWidth="1"/>
    <col min="211" max="211" width="29.109375" style="57" customWidth="1"/>
    <col min="212" max="461" width="9.109375" style="57"/>
    <col min="462" max="462" width="14.6640625" style="57" customWidth="1"/>
    <col min="463" max="463" width="22.44140625" style="57" bestFit="1" customWidth="1"/>
    <col min="464" max="464" width="29.6640625" style="57" customWidth="1"/>
    <col min="465" max="465" width="22.5546875" style="57" customWidth="1"/>
    <col min="466" max="466" width="27.33203125" style="57" customWidth="1"/>
    <col min="467" max="467" width="29.109375" style="57" customWidth="1"/>
    <col min="468" max="717" width="9.109375" style="57"/>
    <col min="718" max="718" width="14.6640625" style="57" customWidth="1"/>
    <col min="719" max="719" width="22.44140625" style="57" bestFit="1" customWidth="1"/>
    <col min="720" max="720" width="29.6640625" style="57" customWidth="1"/>
    <col min="721" max="721" width="22.5546875" style="57" customWidth="1"/>
    <col min="722" max="722" width="27.33203125" style="57" customWidth="1"/>
    <col min="723" max="723" width="29.109375" style="57" customWidth="1"/>
    <col min="724" max="973" width="9.109375" style="57"/>
    <col min="974" max="974" width="14.6640625" style="57" customWidth="1"/>
    <col min="975" max="975" width="22.44140625" style="57" bestFit="1" customWidth="1"/>
    <col min="976" max="976" width="29.6640625" style="57" customWidth="1"/>
    <col min="977" max="977" width="22.5546875" style="57" customWidth="1"/>
    <col min="978" max="978" width="27.33203125" style="57" customWidth="1"/>
    <col min="979" max="979" width="29.109375" style="57" customWidth="1"/>
    <col min="980" max="1229" width="9.109375" style="57"/>
    <col min="1230" max="1230" width="14.6640625" style="57" customWidth="1"/>
    <col min="1231" max="1231" width="22.44140625" style="57" bestFit="1" customWidth="1"/>
    <col min="1232" max="1232" width="29.6640625" style="57" customWidth="1"/>
    <col min="1233" max="1233" width="22.5546875" style="57" customWidth="1"/>
    <col min="1234" max="1234" width="27.33203125" style="57" customWidth="1"/>
    <col min="1235" max="1235" width="29.109375" style="57" customWidth="1"/>
    <col min="1236" max="1485" width="9.109375" style="57"/>
    <col min="1486" max="1486" width="14.6640625" style="57" customWidth="1"/>
    <col min="1487" max="1487" width="22.44140625" style="57" bestFit="1" customWidth="1"/>
    <col min="1488" max="1488" width="29.6640625" style="57" customWidth="1"/>
    <col min="1489" max="1489" width="22.5546875" style="57" customWidth="1"/>
    <col min="1490" max="1490" width="27.33203125" style="57" customWidth="1"/>
    <col min="1491" max="1491" width="29.109375" style="57" customWidth="1"/>
    <col min="1492" max="1741" width="9.109375" style="57"/>
    <col min="1742" max="1742" width="14.6640625" style="57" customWidth="1"/>
    <col min="1743" max="1743" width="22.44140625" style="57" bestFit="1" customWidth="1"/>
    <col min="1744" max="1744" width="29.6640625" style="57" customWidth="1"/>
    <col min="1745" max="1745" width="22.5546875" style="57" customWidth="1"/>
    <col min="1746" max="1746" width="27.33203125" style="57" customWidth="1"/>
    <col min="1747" max="1747" width="29.109375" style="57" customWidth="1"/>
    <col min="1748" max="1997" width="9.109375" style="57"/>
    <col min="1998" max="1998" width="14.6640625" style="57" customWidth="1"/>
    <col min="1999" max="1999" width="22.44140625" style="57" bestFit="1" customWidth="1"/>
    <col min="2000" max="2000" width="29.6640625" style="57" customWidth="1"/>
    <col min="2001" max="2001" width="22.5546875" style="57" customWidth="1"/>
    <col min="2002" max="2002" width="27.33203125" style="57" customWidth="1"/>
    <col min="2003" max="2003" width="29.109375" style="57" customWidth="1"/>
    <col min="2004" max="2253" width="9.109375" style="57"/>
    <col min="2254" max="2254" width="14.6640625" style="57" customWidth="1"/>
    <col min="2255" max="2255" width="22.44140625" style="57" bestFit="1" customWidth="1"/>
    <col min="2256" max="2256" width="29.6640625" style="57" customWidth="1"/>
    <col min="2257" max="2257" width="22.5546875" style="57" customWidth="1"/>
    <col min="2258" max="2258" width="27.33203125" style="57" customWidth="1"/>
    <col min="2259" max="2259" width="29.109375" style="57" customWidth="1"/>
    <col min="2260" max="2509" width="9.109375" style="57"/>
    <col min="2510" max="2510" width="14.6640625" style="57" customWidth="1"/>
    <col min="2511" max="2511" width="22.44140625" style="57" bestFit="1" customWidth="1"/>
    <col min="2512" max="2512" width="29.6640625" style="57" customWidth="1"/>
    <col min="2513" max="2513" width="22.5546875" style="57" customWidth="1"/>
    <col min="2514" max="2514" width="27.33203125" style="57" customWidth="1"/>
    <col min="2515" max="2515" width="29.109375" style="57" customWidth="1"/>
    <col min="2516" max="2765" width="9.109375" style="57"/>
    <col min="2766" max="2766" width="14.6640625" style="57" customWidth="1"/>
    <col min="2767" max="2767" width="22.44140625" style="57" bestFit="1" customWidth="1"/>
    <col min="2768" max="2768" width="29.6640625" style="57" customWidth="1"/>
    <col min="2769" max="2769" width="22.5546875" style="57" customWidth="1"/>
    <col min="2770" max="2770" width="27.33203125" style="57" customWidth="1"/>
    <col min="2771" max="2771" width="29.109375" style="57" customWidth="1"/>
    <col min="2772" max="3021" width="9.109375" style="57"/>
    <col min="3022" max="3022" width="14.6640625" style="57" customWidth="1"/>
    <col min="3023" max="3023" width="22.44140625" style="57" bestFit="1" customWidth="1"/>
    <col min="3024" max="3024" width="29.6640625" style="57" customWidth="1"/>
    <col min="3025" max="3025" width="22.5546875" style="57" customWidth="1"/>
    <col min="3026" max="3026" width="27.33203125" style="57" customWidth="1"/>
    <col min="3027" max="3027" width="29.109375" style="57" customWidth="1"/>
    <col min="3028" max="3277" width="9.109375" style="57"/>
    <col min="3278" max="3278" width="14.6640625" style="57" customWidth="1"/>
    <col min="3279" max="3279" width="22.44140625" style="57" bestFit="1" customWidth="1"/>
    <col min="3280" max="3280" width="29.6640625" style="57" customWidth="1"/>
    <col min="3281" max="3281" width="22.5546875" style="57" customWidth="1"/>
    <col min="3282" max="3282" width="27.33203125" style="57" customWidth="1"/>
    <col min="3283" max="3283" width="29.109375" style="57" customWidth="1"/>
    <col min="3284" max="3533" width="9.109375" style="57"/>
    <col min="3534" max="3534" width="14.6640625" style="57" customWidth="1"/>
    <col min="3535" max="3535" width="22.44140625" style="57" bestFit="1" customWidth="1"/>
    <col min="3536" max="3536" width="29.6640625" style="57" customWidth="1"/>
    <col min="3537" max="3537" width="22.5546875" style="57" customWidth="1"/>
    <col min="3538" max="3538" width="27.33203125" style="57" customWidth="1"/>
    <col min="3539" max="3539" width="29.109375" style="57" customWidth="1"/>
    <col min="3540" max="3789" width="9.109375" style="57"/>
    <col min="3790" max="3790" width="14.6640625" style="57" customWidth="1"/>
    <col min="3791" max="3791" width="22.44140625" style="57" bestFit="1" customWidth="1"/>
    <col min="3792" max="3792" width="29.6640625" style="57" customWidth="1"/>
    <col min="3793" max="3793" width="22.5546875" style="57" customWidth="1"/>
    <col min="3794" max="3794" width="27.33203125" style="57" customWidth="1"/>
    <col min="3795" max="3795" width="29.109375" style="57" customWidth="1"/>
    <col min="3796" max="4045" width="9.109375" style="57"/>
    <col min="4046" max="4046" width="14.6640625" style="57" customWidth="1"/>
    <col min="4047" max="4047" width="22.44140625" style="57" bestFit="1" customWidth="1"/>
    <col min="4048" max="4048" width="29.6640625" style="57" customWidth="1"/>
    <col min="4049" max="4049" width="22.5546875" style="57" customWidth="1"/>
    <col min="4050" max="4050" width="27.33203125" style="57" customWidth="1"/>
    <col min="4051" max="4051" width="29.109375" style="57" customWidth="1"/>
    <col min="4052" max="4301" width="9.109375" style="57"/>
    <col min="4302" max="4302" width="14.6640625" style="57" customWidth="1"/>
    <col min="4303" max="4303" width="22.44140625" style="57" bestFit="1" customWidth="1"/>
    <col min="4304" max="4304" width="29.6640625" style="57" customWidth="1"/>
    <col min="4305" max="4305" width="22.5546875" style="57" customWidth="1"/>
    <col min="4306" max="4306" width="27.33203125" style="57" customWidth="1"/>
    <col min="4307" max="4307" width="29.109375" style="57" customWidth="1"/>
    <col min="4308" max="4557" width="9.109375" style="57"/>
    <col min="4558" max="4558" width="14.6640625" style="57" customWidth="1"/>
    <col min="4559" max="4559" width="22.44140625" style="57" bestFit="1" customWidth="1"/>
    <col min="4560" max="4560" width="29.6640625" style="57" customWidth="1"/>
    <col min="4561" max="4561" width="22.5546875" style="57" customWidth="1"/>
    <col min="4562" max="4562" width="27.33203125" style="57" customWidth="1"/>
    <col min="4563" max="4563" width="29.109375" style="57" customWidth="1"/>
    <col min="4564" max="4813" width="9.109375" style="57"/>
    <col min="4814" max="4814" width="14.6640625" style="57" customWidth="1"/>
    <col min="4815" max="4815" width="22.44140625" style="57" bestFit="1" customWidth="1"/>
    <col min="4816" max="4816" width="29.6640625" style="57" customWidth="1"/>
    <col min="4817" max="4817" width="22.5546875" style="57" customWidth="1"/>
    <col min="4818" max="4818" width="27.33203125" style="57" customWidth="1"/>
    <col min="4819" max="4819" width="29.109375" style="57" customWidth="1"/>
    <col min="4820" max="5069" width="9.109375" style="57"/>
    <col min="5070" max="5070" width="14.6640625" style="57" customWidth="1"/>
    <col min="5071" max="5071" width="22.44140625" style="57" bestFit="1" customWidth="1"/>
    <col min="5072" max="5072" width="29.6640625" style="57" customWidth="1"/>
    <col min="5073" max="5073" width="22.5546875" style="57" customWidth="1"/>
    <col min="5074" max="5074" width="27.33203125" style="57" customWidth="1"/>
    <col min="5075" max="5075" width="29.109375" style="57" customWidth="1"/>
    <col min="5076" max="5325" width="9.109375" style="57"/>
    <col min="5326" max="5326" width="14.6640625" style="57" customWidth="1"/>
    <col min="5327" max="5327" width="22.44140625" style="57" bestFit="1" customWidth="1"/>
    <col min="5328" max="5328" width="29.6640625" style="57" customWidth="1"/>
    <col min="5329" max="5329" width="22.5546875" style="57" customWidth="1"/>
    <col min="5330" max="5330" width="27.33203125" style="57" customWidth="1"/>
    <col min="5331" max="5331" width="29.109375" style="57" customWidth="1"/>
    <col min="5332" max="5581" width="9.109375" style="57"/>
    <col min="5582" max="5582" width="14.6640625" style="57" customWidth="1"/>
    <col min="5583" max="5583" width="22.44140625" style="57" bestFit="1" customWidth="1"/>
    <col min="5584" max="5584" width="29.6640625" style="57" customWidth="1"/>
    <col min="5585" max="5585" width="22.5546875" style="57" customWidth="1"/>
    <col min="5586" max="5586" width="27.33203125" style="57" customWidth="1"/>
    <col min="5587" max="5587" width="29.109375" style="57" customWidth="1"/>
    <col min="5588" max="5837" width="9.109375" style="57"/>
    <col min="5838" max="5838" width="14.6640625" style="57" customWidth="1"/>
    <col min="5839" max="5839" width="22.44140625" style="57" bestFit="1" customWidth="1"/>
    <col min="5840" max="5840" width="29.6640625" style="57" customWidth="1"/>
    <col min="5841" max="5841" width="22.5546875" style="57" customWidth="1"/>
    <col min="5842" max="5842" width="27.33203125" style="57" customWidth="1"/>
    <col min="5843" max="5843" width="29.109375" style="57" customWidth="1"/>
    <col min="5844" max="6093" width="9.109375" style="57"/>
    <col min="6094" max="6094" width="14.6640625" style="57" customWidth="1"/>
    <col min="6095" max="6095" width="22.44140625" style="57" bestFit="1" customWidth="1"/>
    <col min="6096" max="6096" width="29.6640625" style="57" customWidth="1"/>
    <col min="6097" max="6097" width="22.5546875" style="57" customWidth="1"/>
    <col min="6098" max="6098" width="27.33203125" style="57" customWidth="1"/>
    <col min="6099" max="6099" width="29.109375" style="57" customWidth="1"/>
    <col min="6100" max="6349" width="9.109375" style="57"/>
    <col min="6350" max="6350" width="14.6640625" style="57" customWidth="1"/>
    <col min="6351" max="6351" width="22.44140625" style="57" bestFit="1" customWidth="1"/>
    <col min="6352" max="6352" width="29.6640625" style="57" customWidth="1"/>
    <col min="6353" max="6353" width="22.5546875" style="57" customWidth="1"/>
    <col min="6354" max="6354" width="27.33203125" style="57" customWidth="1"/>
    <col min="6355" max="6355" width="29.109375" style="57" customWidth="1"/>
    <col min="6356" max="6605" width="9.109375" style="57"/>
    <col min="6606" max="6606" width="14.6640625" style="57" customWidth="1"/>
    <col min="6607" max="6607" width="22.44140625" style="57" bestFit="1" customWidth="1"/>
    <col min="6608" max="6608" width="29.6640625" style="57" customWidth="1"/>
    <col min="6609" max="6609" width="22.5546875" style="57" customWidth="1"/>
    <col min="6610" max="6610" width="27.33203125" style="57" customWidth="1"/>
    <col min="6611" max="6611" width="29.109375" style="57" customWidth="1"/>
    <col min="6612" max="6861" width="9.109375" style="57"/>
    <col min="6862" max="6862" width="14.6640625" style="57" customWidth="1"/>
    <col min="6863" max="6863" width="22.44140625" style="57" bestFit="1" customWidth="1"/>
    <col min="6864" max="6864" width="29.6640625" style="57" customWidth="1"/>
    <col min="6865" max="6865" width="22.5546875" style="57" customWidth="1"/>
    <col min="6866" max="6866" width="27.33203125" style="57" customWidth="1"/>
    <col min="6867" max="6867" width="29.109375" style="57" customWidth="1"/>
    <col min="6868" max="7117" width="9.109375" style="57"/>
    <col min="7118" max="7118" width="14.6640625" style="57" customWidth="1"/>
    <col min="7119" max="7119" width="22.44140625" style="57" bestFit="1" customWidth="1"/>
    <col min="7120" max="7120" width="29.6640625" style="57" customWidth="1"/>
    <col min="7121" max="7121" width="22.5546875" style="57" customWidth="1"/>
    <col min="7122" max="7122" width="27.33203125" style="57" customWidth="1"/>
    <col min="7123" max="7123" width="29.109375" style="57" customWidth="1"/>
    <col min="7124" max="7373" width="9.109375" style="57"/>
    <col min="7374" max="7374" width="14.6640625" style="57" customWidth="1"/>
    <col min="7375" max="7375" width="22.44140625" style="57" bestFit="1" customWidth="1"/>
    <col min="7376" max="7376" width="29.6640625" style="57" customWidth="1"/>
    <col min="7377" max="7377" width="22.5546875" style="57" customWidth="1"/>
    <col min="7378" max="7378" width="27.33203125" style="57" customWidth="1"/>
    <col min="7379" max="7379" width="29.109375" style="57" customWidth="1"/>
    <col min="7380" max="7629" width="9.109375" style="57"/>
    <col min="7630" max="7630" width="14.6640625" style="57" customWidth="1"/>
    <col min="7631" max="7631" width="22.44140625" style="57" bestFit="1" customWidth="1"/>
    <col min="7632" max="7632" width="29.6640625" style="57" customWidth="1"/>
    <col min="7633" max="7633" width="22.5546875" style="57" customWidth="1"/>
    <col min="7634" max="7634" width="27.33203125" style="57" customWidth="1"/>
    <col min="7635" max="7635" width="29.109375" style="57" customWidth="1"/>
    <col min="7636" max="7885" width="9.109375" style="57"/>
    <col min="7886" max="7886" width="14.6640625" style="57" customWidth="1"/>
    <col min="7887" max="7887" width="22.44140625" style="57" bestFit="1" customWidth="1"/>
    <col min="7888" max="7888" width="29.6640625" style="57" customWidth="1"/>
    <col min="7889" max="7889" width="22.5546875" style="57" customWidth="1"/>
    <col min="7890" max="7890" width="27.33203125" style="57" customWidth="1"/>
    <col min="7891" max="7891" width="29.109375" style="57" customWidth="1"/>
    <col min="7892" max="8141" width="9.109375" style="57"/>
    <col min="8142" max="8142" width="14.6640625" style="57" customWidth="1"/>
    <col min="8143" max="8143" width="22.44140625" style="57" bestFit="1" customWidth="1"/>
    <col min="8144" max="8144" width="29.6640625" style="57" customWidth="1"/>
    <col min="8145" max="8145" width="22.5546875" style="57" customWidth="1"/>
    <col min="8146" max="8146" width="27.33203125" style="57" customWidth="1"/>
    <col min="8147" max="8147" width="29.109375" style="57" customWidth="1"/>
    <col min="8148" max="8397" width="9.109375" style="57"/>
    <col min="8398" max="8398" width="14.6640625" style="57" customWidth="1"/>
    <col min="8399" max="8399" width="22.44140625" style="57" bestFit="1" customWidth="1"/>
    <col min="8400" max="8400" width="29.6640625" style="57" customWidth="1"/>
    <col min="8401" max="8401" width="22.5546875" style="57" customWidth="1"/>
    <col min="8402" max="8402" width="27.33203125" style="57" customWidth="1"/>
    <col min="8403" max="8403" width="29.109375" style="57" customWidth="1"/>
    <col min="8404" max="8653" width="9.109375" style="57"/>
    <col min="8654" max="8654" width="14.6640625" style="57" customWidth="1"/>
    <col min="8655" max="8655" width="22.44140625" style="57" bestFit="1" customWidth="1"/>
    <col min="8656" max="8656" width="29.6640625" style="57" customWidth="1"/>
    <col min="8657" max="8657" width="22.5546875" style="57" customWidth="1"/>
    <col min="8658" max="8658" width="27.33203125" style="57" customWidth="1"/>
    <col min="8659" max="8659" width="29.109375" style="57" customWidth="1"/>
    <col min="8660" max="8909" width="9.109375" style="57"/>
    <col min="8910" max="8910" width="14.6640625" style="57" customWidth="1"/>
    <col min="8911" max="8911" width="22.44140625" style="57" bestFit="1" customWidth="1"/>
    <col min="8912" max="8912" width="29.6640625" style="57" customWidth="1"/>
    <col min="8913" max="8913" width="22.5546875" style="57" customWidth="1"/>
    <col min="8914" max="8914" width="27.33203125" style="57" customWidth="1"/>
    <col min="8915" max="8915" width="29.109375" style="57" customWidth="1"/>
    <col min="8916" max="9165" width="9.109375" style="57"/>
    <col min="9166" max="9166" width="14.6640625" style="57" customWidth="1"/>
    <col min="9167" max="9167" width="22.44140625" style="57" bestFit="1" customWidth="1"/>
    <col min="9168" max="9168" width="29.6640625" style="57" customWidth="1"/>
    <col min="9169" max="9169" width="22.5546875" style="57" customWidth="1"/>
    <col min="9170" max="9170" width="27.33203125" style="57" customWidth="1"/>
    <col min="9171" max="9171" width="29.109375" style="57" customWidth="1"/>
    <col min="9172" max="9421" width="9.109375" style="57"/>
    <col min="9422" max="9422" width="14.6640625" style="57" customWidth="1"/>
    <col min="9423" max="9423" width="22.44140625" style="57" bestFit="1" customWidth="1"/>
    <col min="9424" max="9424" width="29.6640625" style="57" customWidth="1"/>
    <col min="9425" max="9425" width="22.5546875" style="57" customWidth="1"/>
    <col min="9426" max="9426" width="27.33203125" style="57" customWidth="1"/>
    <col min="9427" max="9427" width="29.109375" style="57" customWidth="1"/>
    <col min="9428" max="9677" width="9.109375" style="57"/>
    <col min="9678" max="9678" width="14.6640625" style="57" customWidth="1"/>
    <col min="9679" max="9679" width="22.44140625" style="57" bestFit="1" customWidth="1"/>
    <col min="9680" max="9680" width="29.6640625" style="57" customWidth="1"/>
    <col min="9681" max="9681" width="22.5546875" style="57" customWidth="1"/>
    <col min="9682" max="9682" width="27.33203125" style="57" customWidth="1"/>
    <col min="9683" max="9683" width="29.109375" style="57" customWidth="1"/>
    <col min="9684" max="9933" width="9.109375" style="57"/>
    <col min="9934" max="9934" width="14.6640625" style="57" customWidth="1"/>
    <col min="9935" max="9935" width="22.44140625" style="57" bestFit="1" customWidth="1"/>
    <col min="9936" max="9936" width="29.6640625" style="57" customWidth="1"/>
    <col min="9937" max="9937" width="22.5546875" style="57" customWidth="1"/>
    <col min="9938" max="9938" width="27.33203125" style="57" customWidth="1"/>
    <col min="9939" max="9939" width="29.109375" style="57" customWidth="1"/>
    <col min="9940" max="10189" width="9.109375" style="57"/>
    <col min="10190" max="10190" width="14.6640625" style="57" customWidth="1"/>
    <col min="10191" max="10191" width="22.44140625" style="57" bestFit="1" customWidth="1"/>
    <col min="10192" max="10192" width="29.6640625" style="57" customWidth="1"/>
    <col min="10193" max="10193" width="22.5546875" style="57" customWidth="1"/>
    <col min="10194" max="10194" width="27.33203125" style="57" customWidth="1"/>
    <col min="10195" max="10195" width="29.109375" style="57" customWidth="1"/>
    <col min="10196" max="10445" width="9.109375" style="57"/>
    <col min="10446" max="10446" width="14.6640625" style="57" customWidth="1"/>
    <col min="10447" max="10447" width="22.44140625" style="57" bestFit="1" customWidth="1"/>
    <col min="10448" max="10448" width="29.6640625" style="57" customWidth="1"/>
    <col min="10449" max="10449" width="22.5546875" style="57" customWidth="1"/>
    <col min="10450" max="10450" width="27.33203125" style="57" customWidth="1"/>
    <col min="10451" max="10451" width="29.109375" style="57" customWidth="1"/>
    <col min="10452" max="10701" width="9.109375" style="57"/>
    <col min="10702" max="10702" width="14.6640625" style="57" customWidth="1"/>
    <col min="10703" max="10703" width="22.44140625" style="57" bestFit="1" customWidth="1"/>
    <col min="10704" max="10704" width="29.6640625" style="57" customWidth="1"/>
    <col min="10705" max="10705" width="22.5546875" style="57" customWidth="1"/>
    <col min="10706" max="10706" width="27.33203125" style="57" customWidth="1"/>
    <col min="10707" max="10707" width="29.109375" style="57" customWidth="1"/>
    <col min="10708" max="10957" width="9.109375" style="57"/>
    <col min="10958" max="10958" width="14.6640625" style="57" customWidth="1"/>
    <col min="10959" max="10959" width="22.44140625" style="57" bestFit="1" customWidth="1"/>
    <col min="10960" max="10960" width="29.6640625" style="57" customWidth="1"/>
    <col min="10961" max="10961" width="22.5546875" style="57" customWidth="1"/>
    <col min="10962" max="10962" width="27.33203125" style="57" customWidth="1"/>
    <col min="10963" max="10963" width="29.109375" style="57" customWidth="1"/>
    <col min="10964" max="11213" width="9.109375" style="57"/>
    <col min="11214" max="11214" width="14.6640625" style="57" customWidth="1"/>
    <col min="11215" max="11215" width="22.44140625" style="57" bestFit="1" customWidth="1"/>
    <col min="11216" max="11216" width="29.6640625" style="57" customWidth="1"/>
    <col min="11217" max="11217" width="22.5546875" style="57" customWidth="1"/>
    <col min="11218" max="11218" width="27.33203125" style="57" customWidth="1"/>
    <col min="11219" max="11219" width="29.109375" style="57" customWidth="1"/>
    <col min="11220" max="11469" width="9.109375" style="57"/>
    <col min="11470" max="11470" width="14.6640625" style="57" customWidth="1"/>
    <col min="11471" max="11471" width="22.44140625" style="57" bestFit="1" customWidth="1"/>
    <col min="11472" max="11472" width="29.6640625" style="57" customWidth="1"/>
    <col min="11473" max="11473" width="22.5546875" style="57" customWidth="1"/>
    <col min="11474" max="11474" width="27.33203125" style="57" customWidth="1"/>
    <col min="11475" max="11475" width="29.109375" style="57" customWidth="1"/>
    <col min="11476" max="11725" width="9.109375" style="57"/>
    <col min="11726" max="11726" width="14.6640625" style="57" customWidth="1"/>
    <col min="11727" max="11727" width="22.44140625" style="57" bestFit="1" customWidth="1"/>
    <col min="11728" max="11728" width="29.6640625" style="57" customWidth="1"/>
    <col min="11729" max="11729" width="22.5546875" style="57" customWidth="1"/>
    <col min="11730" max="11730" width="27.33203125" style="57" customWidth="1"/>
    <col min="11731" max="11731" width="29.109375" style="57" customWidth="1"/>
    <col min="11732" max="11981" width="9.109375" style="57"/>
    <col min="11982" max="11982" width="14.6640625" style="57" customWidth="1"/>
    <col min="11983" max="11983" width="22.44140625" style="57" bestFit="1" customWidth="1"/>
    <col min="11984" max="11984" width="29.6640625" style="57" customWidth="1"/>
    <col min="11985" max="11985" width="22.5546875" style="57" customWidth="1"/>
    <col min="11986" max="11986" width="27.33203125" style="57" customWidth="1"/>
    <col min="11987" max="11987" width="29.109375" style="57" customWidth="1"/>
    <col min="11988" max="12237" width="9.109375" style="57"/>
    <col min="12238" max="12238" width="14.6640625" style="57" customWidth="1"/>
    <col min="12239" max="12239" width="22.44140625" style="57" bestFit="1" customWidth="1"/>
    <col min="12240" max="12240" width="29.6640625" style="57" customWidth="1"/>
    <col min="12241" max="12241" width="22.5546875" style="57" customWidth="1"/>
    <col min="12242" max="12242" width="27.33203125" style="57" customWidth="1"/>
    <col min="12243" max="12243" width="29.109375" style="57" customWidth="1"/>
    <col min="12244" max="12493" width="9.109375" style="57"/>
    <col min="12494" max="12494" width="14.6640625" style="57" customWidth="1"/>
    <col min="12495" max="12495" width="22.44140625" style="57" bestFit="1" customWidth="1"/>
    <col min="12496" max="12496" width="29.6640625" style="57" customWidth="1"/>
    <col min="12497" max="12497" width="22.5546875" style="57" customWidth="1"/>
    <col min="12498" max="12498" width="27.33203125" style="57" customWidth="1"/>
    <col min="12499" max="12499" width="29.109375" style="57" customWidth="1"/>
    <col min="12500" max="12749" width="9.109375" style="57"/>
    <col min="12750" max="12750" width="14.6640625" style="57" customWidth="1"/>
    <col min="12751" max="12751" width="22.44140625" style="57" bestFit="1" customWidth="1"/>
    <col min="12752" max="12752" width="29.6640625" style="57" customWidth="1"/>
    <col min="12753" max="12753" width="22.5546875" style="57" customWidth="1"/>
    <col min="12754" max="12754" width="27.33203125" style="57" customWidth="1"/>
    <col min="12755" max="12755" width="29.109375" style="57" customWidth="1"/>
    <col min="12756" max="13005" width="9.109375" style="57"/>
    <col min="13006" max="13006" width="14.6640625" style="57" customWidth="1"/>
    <col min="13007" max="13007" width="22.44140625" style="57" bestFit="1" customWidth="1"/>
    <col min="13008" max="13008" width="29.6640625" style="57" customWidth="1"/>
    <col min="13009" max="13009" width="22.5546875" style="57" customWidth="1"/>
    <col min="13010" max="13010" width="27.33203125" style="57" customWidth="1"/>
    <col min="13011" max="13011" width="29.109375" style="57" customWidth="1"/>
    <col min="13012" max="13261" width="9.109375" style="57"/>
    <col min="13262" max="13262" width="14.6640625" style="57" customWidth="1"/>
    <col min="13263" max="13263" width="22.44140625" style="57" bestFit="1" customWidth="1"/>
    <col min="13264" max="13264" width="29.6640625" style="57" customWidth="1"/>
    <col min="13265" max="13265" width="22.5546875" style="57" customWidth="1"/>
    <col min="13266" max="13266" width="27.33203125" style="57" customWidth="1"/>
    <col min="13267" max="13267" width="29.109375" style="57" customWidth="1"/>
    <col min="13268" max="13517" width="9.109375" style="57"/>
    <col min="13518" max="13518" width="14.6640625" style="57" customWidth="1"/>
    <col min="13519" max="13519" width="22.44140625" style="57" bestFit="1" customWidth="1"/>
    <col min="13520" max="13520" width="29.6640625" style="57" customWidth="1"/>
    <col min="13521" max="13521" width="22.5546875" style="57" customWidth="1"/>
    <col min="13522" max="13522" width="27.33203125" style="57" customWidth="1"/>
    <col min="13523" max="13523" width="29.109375" style="57" customWidth="1"/>
    <col min="13524" max="13773" width="9.109375" style="57"/>
    <col min="13774" max="13774" width="14.6640625" style="57" customWidth="1"/>
    <col min="13775" max="13775" width="22.44140625" style="57" bestFit="1" customWidth="1"/>
    <col min="13776" max="13776" width="29.6640625" style="57" customWidth="1"/>
    <col min="13777" max="13777" width="22.5546875" style="57" customWidth="1"/>
    <col min="13778" max="13778" width="27.33203125" style="57" customWidth="1"/>
    <col min="13779" max="13779" width="29.109375" style="57" customWidth="1"/>
    <col min="13780" max="14029" width="9.109375" style="57"/>
    <col min="14030" max="14030" width="14.6640625" style="57" customWidth="1"/>
    <col min="14031" max="14031" width="22.44140625" style="57" bestFit="1" customWidth="1"/>
    <col min="14032" max="14032" width="29.6640625" style="57" customWidth="1"/>
    <col min="14033" max="14033" width="22.5546875" style="57" customWidth="1"/>
    <col min="14034" max="14034" width="27.33203125" style="57" customWidth="1"/>
    <col min="14035" max="14035" width="29.109375" style="57" customWidth="1"/>
    <col min="14036" max="14285" width="9.109375" style="57"/>
    <col min="14286" max="14286" width="14.6640625" style="57" customWidth="1"/>
    <col min="14287" max="14287" width="22.44140625" style="57" bestFit="1" customWidth="1"/>
    <col min="14288" max="14288" width="29.6640625" style="57" customWidth="1"/>
    <col min="14289" max="14289" width="22.5546875" style="57" customWidth="1"/>
    <col min="14290" max="14290" width="27.33203125" style="57" customWidth="1"/>
    <col min="14291" max="14291" width="29.109375" style="57" customWidth="1"/>
    <col min="14292" max="14541" width="9.109375" style="57"/>
    <col min="14542" max="14542" width="14.6640625" style="57" customWidth="1"/>
    <col min="14543" max="14543" width="22.44140625" style="57" bestFit="1" customWidth="1"/>
    <col min="14544" max="14544" width="29.6640625" style="57" customWidth="1"/>
    <col min="14545" max="14545" width="22.5546875" style="57" customWidth="1"/>
    <col min="14546" max="14546" width="27.33203125" style="57" customWidth="1"/>
    <col min="14547" max="14547" width="29.109375" style="57" customWidth="1"/>
    <col min="14548" max="14797" width="9.109375" style="57"/>
    <col min="14798" max="14798" width="14.6640625" style="57" customWidth="1"/>
    <col min="14799" max="14799" width="22.44140625" style="57" bestFit="1" customWidth="1"/>
    <col min="14800" max="14800" width="29.6640625" style="57" customWidth="1"/>
    <col min="14801" max="14801" width="22.5546875" style="57" customWidth="1"/>
    <col min="14802" max="14802" width="27.33203125" style="57" customWidth="1"/>
    <col min="14803" max="14803" width="29.109375" style="57" customWidth="1"/>
    <col min="14804" max="15053" width="9.109375" style="57"/>
    <col min="15054" max="15054" width="14.6640625" style="57" customWidth="1"/>
    <col min="15055" max="15055" width="22.44140625" style="57" bestFit="1" customWidth="1"/>
    <col min="15056" max="15056" width="29.6640625" style="57" customWidth="1"/>
    <col min="15057" max="15057" width="22.5546875" style="57" customWidth="1"/>
    <col min="15058" max="15058" width="27.33203125" style="57" customWidth="1"/>
    <col min="15059" max="15059" width="29.109375" style="57" customWidth="1"/>
    <col min="15060" max="15309" width="9.109375" style="57"/>
    <col min="15310" max="15310" width="14.6640625" style="57" customWidth="1"/>
    <col min="15311" max="15311" width="22.44140625" style="57" bestFit="1" customWidth="1"/>
    <col min="15312" max="15312" width="29.6640625" style="57" customWidth="1"/>
    <col min="15313" max="15313" width="22.5546875" style="57" customWidth="1"/>
    <col min="15314" max="15314" width="27.33203125" style="57" customWidth="1"/>
    <col min="15315" max="15315" width="29.109375" style="57" customWidth="1"/>
    <col min="15316" max="15565" width="9.109375" style="57"/>
    <col min="15566" max="15566" width="14.6640625" style="57" customWidth="1"/>
    <col min="15567" max="15567" width="22.44140625" style="57" bestFit="1" customWidth="1"/>
    <col min="15568" max="15568" width="29.6640625" style="57" customWidth="1"/>
    <col min="15569" max="15569" width="22.5546875" style="57" customWidth="1"/>
    <col min="15570" max="15570" width="27.33203125" style="57" customWidth="1"/>
    <col min="15571" max="15571" width="29.109375" style="57" customWidth="1"/>
    <col min="15572" max="15821" width="9.109375" style="57"/>
    <col min="15822" max="15822" width="14.6640625" style="57" customWidth="1"/>
    <col min="15823" max="15823" width="22.44140625" style="57" bestFit="1" customWidth="1"/>
    <col min="15824" max="15824" width="29.6640625" style="57" customWidth="1"/>
    <col min="15825" max="15825" width="22.5546875" style="57" customWidth="1"/>
    <col min="15826" max="15826" width="27.33203125" style="57" customWidth="1"/>
    <col min="15827" max="15827" width="29.109375" style="57" customWidth="1"/>
    <col min="15828" max="16077" width="9.109375" style="57"/>
    <col min="16078" max="16078" width="14.6640625" style="57" customWidth="1"/>
    <col min="16079" max="16079" width="22.44140625" style="57" bestFit="1" customWidth="1"/>
    <col min="16080" max="16080" width="29.6640625" style="57" customWidth="1"/>
    <col min="16081" max="16081" width="22.5546875" style="57" customWidth="1"/>
    <col min="16082" max="16082" width="27.33203125" style="57" customWidth="1"/>
    <col min="16083" max="16083" width="29.109375" style="57" customWidth="1"/>
    <col min="16084" max="16327" width="9.109375" style="57"/>
    <col min="16328" max="16384" width="9.109375" style="57" customWidth="1"/>
  </cols>
  <sheetData>
    <row r="1" spans="1:6">
      <c r="A1" s="219" t="s">
        <v>130</v>
      </c>
      <c r="B1" s="219"/>
      <c r="C1" s="219"/>
      <c r="D1" s="219"/>
      <c r="E1" s="219"/>
      <c r="F1" s="219"/>
    </row>
    <row r="2" spans="1:6">
      <c r="A2" s="219" t="s">
        <v>89</v>
      </c>
      <c r="B2" s="219"/>
      <c r="C2" s="219"/>
      <c r="D2" s="219"/>
      <c r="E2" s="219"/>
      <c r="F2" s="219"/>
    </row>
    <row r="3" spans="1:6">
      <c r="A3" s="219" t="s">
        <v>22</v>
      </c>
      <c r="B3" s="219"/>
      <c r="C3" s="219"/>
      <c r="D3" s="219"/>
      <c r="E3" s="219"/>
      <c r="F3" s="219"/>
    </row>
    <row r="4" spans="1:6" s="9" customFormat="1">
      <c r="A4" s="220" t="s">
        <v>82</v>
      </c>
      <c r="B4" s="220"/>
      <c r="C4" s="220"/>
      <c r="D4" s="220"/>
      <c r="E4" s="220"/>
      <c r="F4" s="220"/>
    </row>
    <row r="5" spans="1:6" s="9" customFormat="1" ht="32.4" customHeight="1">
      <c r="A5" s="220" t="s">
        <v>87</v>
      </c>
      <c r="B5" s="220"/>
      <c r="C5" s="220"/>
      <c r="D5" s="220"/>
      <c r="E5" s="220"/>
      <c r="F5" s="220"/>
    </row>
    <row r="6" spans="1:6">
      <c r="A6" s="62"/>
      <c r="B6" s="62"/>
      <c r="C6" s="62"/>
      <c r="D6" s="62"/>
      <c r="E6" s="62"/>
      <c r="F6" s="62"/>
    </row>
    <row r="7" spans="1:6">
      <c r="A7" s="218" t="s">
        <v>23</v>
      </c>
      <c r="B7" s="218" t="s">
        <v>24</v>
      </c>
      <c r="C7" s="218" t="s">
        <v>83</v>
      </c>
      <c r="D7" s="218" t="s">
        <v>25</v>
      </c>
      <c r="E7" s="218" t="s">
        <v>26</v>
      </c>
      <c r="F7" s="218" t="s">
        <v>84</v>
      </c>
    </row>
    <row r="8" spans="1:6">
      <c r="A8" s="218"/>
      <c r="B8" s="218"/>
      <c r="C8" s="218"/>
      <c r="D8" s="218"/>
      <c r="E8" s="218"/>
      <c r="F8" s="218"/>
    </row>
    <row r="9" spans="1:6">
      <c r="A9" s="218"/>
      <c r="B9" s="218"/>
      <c r="C9" s="218"/>
      <c r="D9" s="218"/>
      <c r="E9" s="218"/>
      <c r="F9" s="218"/>
    </row>
    <row r="10" spans="1:6">
      <c r="A10" s="218"/>
      <c r="B10" s="218"/>
      <c r="C10" s="218"/>
      <c r="D10" s="218"/>
      <c r="E10" s="218"/>
      <c r="F10" s="218"/>
    </row>
    <row r="11" spans="1:6" ht="26.4">
      <c r="A11" s="63" t="s">
        <v>8</v>
      </c>
      <c r="B11" s="63" t="s">
        <v>85</v>
      </c>
      <c r="C11" s="63" t="s">
        <v>85</v>
      </c>
      <c r="D11" s="63" t="s">
        <v>85</v>
      </c>
      <c r="E11" s="63" t="s">
        <v>86</v>
      </c>
      <c r="F11" s="64" t="s">
        <v>9</v>
      </c>
    </row>
    <row r="12" spans="1:6" s="94" customFormat="1" ht="66">
      <c r="A12" s="90" t="s">
        <v>121</v>
      </c>
      <c r="B12" s="91"/>
      <c r="C12" s="74" t="s">
        <v>120</v>
      </c>
      <c r="D12" s="95">
        <v>5281588.82</v>
      </c>
      <c r="E12" s="92">
        <v>1</v>
      </c>
      <c r="F12" s="93" t="s">
        <v>125</v>
      </c>
    </row>
    <row r="13" spans="1:6" ht="91.2">
      <c r="A13" s="89" t="s">
        <v>123</v>
      </c>
      <c r="B13" s="65"/>
      <c r="C13" s="142" t="s">
        <v>122</v>
      </c>
      <c r="D13" s="95">
        <v>4185804.74</v>
      </c>
      <c r="E13" s="96">
        <v>1</v>
      </c>
      <c r="F13" s="66" t="s">
        <v>126</v>
      </c>
    </row>
    <row r="14" spans="1:6">
      <c r="D14" s="94"/>
      <c r="E14" s="94"/>
    </row>
    <row r="15" spans="1:6">
      <c r="D15" s="94"/>
      <c r="E15" s="94"/>
    </row>
    <row r="16" spans="1:6">
      <c r="D16" s="94"/>
      <c r="E16" s="94"/>
    </row>
  </sheetData>
  <mergeCells count="11">
    <mergeCell ref="E7:E10"/>
    <mergeCell ref="F7:F10"/>
    <mergeCell ref="A1:F1"/>
    <mergeCell ref="A2:F2"/>
    <mergeCell ref="A3:F3"/>
    <mergeCell ref="A4:F4"/>
    <mergeCell ref="A5:F5"/>
    <mergeCell ref="A7:A10"/>
    <mergeCell ref="B7:B10"/>
    <mergeCell ref="C7:C10"/>
    <mergeCell ref="D7:D10"/>
  </mergeCells>
  <printOptions horizontalCentered="1"/>
  <pageMargins left="0" right="0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Scheda G acquisti_totali</vt:lpstr>
      <vt:lpstr>Scheda H acquisti_elenco</vt:lpstr>
      <vt:lpstr>Scheda I acquisti_eli (2)</vt:lpstr>
      <vt:lpstr>'Scheda G acquisti_totali'!Area_stampa</vt:lpstr>
      <vt:lpstr>'Scheda H acquisti_elenco'!Area_stampa</vt:lpstr>
      <vt:lpstr>'Scheda I acquisti_eli (2)'!Area_stampa</vt:lpstr>
      <vt:lpstr>'Scheda H acquisti_elenco'!Titoli_stampa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Patrizia Traversi</cp:lastModifiedBy>
  <cp:lastPrinted>2024-04-26T10:19:19Z</cp:lastPrinted>
  <dcterms:created xsi:type="dcterms:W3CDTF">2018-06-16T05:46:30Z</dcterms:created>
  <dcterms:modified xsi:type="dcterms:W3CDTF">2026-02-06T07:57:46Z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5EFC02B816BF493EBF701D373599DDE0_13</vt:lpwstr>
  </property>
  <property fmtid="{D5CDD505-2E9C-101B-9397-08002B2CF9AE}" pid="3" name="KSOProductBuildVer">
    <vt:lpwstr>1033-12.2.0.13215</vt:lpwstr>
  </property>
</Properties>
</file>